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nskerhverv-my.sharepoint.com/personal/jeb_danskerhverv_dk/Documents/Dokumenter/"/>
    </mc:Choice>
  </mc:AlternateContent>
  <xr:revisionPtr revIDLastSave="0" documentId="8_{E80A06E7-D4B7-4A79-8307-F48FB749C655}" xr6:coauthVersionLast="45" xr6:coauthVersionMax="45" xr10:uidLastSave="{00000000-0000-0000-0000-000000000000}"/>
  <bookViews>
    <workbookView xWindow="3840" yWindow="1908" windowWidth="25020" windowHeight="15372" xr2:uid="{35D0A834-6FAC-46D3-B596-561C43E98984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5" i="1" l="1"/>
  <c r="AE15" i="1"/>
  <c r="AD15" i="1"/>
  <c r="AC15" i="1"/>
  <c r="AB15" i="1"/>
  <c r="AF13" i="1"/>
  <c r="AE13" i="1"/>
  <c r="AD13" i="1"/>
  <c r="AC13" i="1"/>
  <c r="AB13" i="1"/>
  <c r="AF11" i="1"/>
  <c r="AE11" i="1"/>
  <c r="AD11" i="1"/>
  <c r="AC11" i="1"/>
  <c r="AB11" i="1"/>
  <c r="AF10" i="1"/>
  <c r="AE10" i="1"/>
  <c r="AD10" i="1"/>
  <c r="AC10" i="1"/>
  <c r="AB10" i="1"/>
  <c r="AF9" i="1"/>
  <c r="AE9" i="1"/>
  <c r="AD9" i="1"/>
  <c r="AC9" i="1"/>
  <c r="AB9" i="1"/>
  <c r="C14" i="1" l="1"/>
  <c r="AC14" i="1" s="1"/>
  <c r="D14" i="1"/>
  <c r="AD14" i="1" s="1"/>
  <c r="E14" i="1"/>
  <c r="AE14" i="1" s="1"/>
  <c r="F14" i="1"/>
  <c r="AF14" i="1" s="1"/>
  <c r="B14" i="1"/>
  <c r="AB14" i="1" s="1"/>
  <c r="F7" i="1" l="1"/>
  <c r="AF7" i="1" s="1"/>
  <c r="E7" i="1"/>
  <c r="AE7" i="1" s="1"/>
  <c r="D7" i="1"/>
  <c r="AD7" i="1" s="1"/>
  <c r="C7" i="1"/>
  <c r="AC7" i="1" s="1"/>
  <c r="B7" i="1"/>
  <c r="AB7" i="1" s="1"/>
  <c r="F6" i="1"/>
  <c r="AF6" i="1" s="1"/>
  <c r="E6" i="1"/>
  <c r="AE6" i="1" s="1"/>
  <c r="D6" i="1"/>
  <c r="AD6" i="1" s="1"/>
  <c r="C6" i="1"/>
  <c r="AC6" i="1" s="1"/>
  <c r="B6" i="1"/>
  <c r="AB6" i="1" s="1"/>
  <c r="M4" i="1"/>
  <c r="P4" i="1" s="1"/>
</calcChain>
</file>

<file path=xl/sharedStrings.xml><?xml version="1.0" encoding="utf-8"?>
<sst xmlns="http://schemas.openxmlformats.org/spreadsheetml/2006/main" count="77" uniqueCount="64">
  <si>
    <t>31MAR00</t>
  </si>
  <si>
    <t>Timelønninger:</t>
  </si>
  <si>
    <t>Faktor:</t>
  </si>
  <si>
    <t>Grundløn og Erfaringsløn:</t>
  </si>
  <si>
    <t>Område</t>
  </si>
  <si>
    <t>pr. år</t>
  </si>
  <si>
    <t>pr. time</t>
  </si>
  <si>
    <t>0</t>
  </si>
  <si>
    <t>1</t>
  </si>
  <si>
    <t>2</t>
  </si>
  <si>
    <t>3</t>
  </si>
  <si>
    <t>4</t>
  </si>
  <si>
    <t>løntrin:</t>
  </si>
  <si>
    <t>Handicaphjælper</t>
  </si>
  <si>
    <t>Handicaphjælper m 3 års erfaring</t>
  </si>
  <si>
    <t>Handicaphjælper m. SSH</t>
  </si>
  <si>
    <t>Handicaphjælper m. SSH og 4 års erfaring</t>
  </si>
  <si>
    <t>Handicaphjælper m. SSH og 11 års erfaring</t>
  </si>
  <si>
    <t>Handicaphjælper m. SSA</t>
  </si>
  <si>
    <t>Handicaphjælper m. SSA og 4 års erfaring</t>
  </si>
  <si>
    <t>Handicaphjælper m. SSA og 10 års erfaring</t>
  </si>
  <si>
    <t>Aften, nat og weekendtillæg:</t>
  </si>
  <si>
    <t>Tillægget udgør en %-del af ovennævnte timeløn:</t>
  </si>
  <si>
    <t>Ugedag</t>
  </si>
  <si>
    <t>Mandag</t>
  </si>
  <si>
    <t>Tirsdag</t>
  </si>
  <si>
    <t>Onsdag</t>
  </si>
  <si>
    <t xml:space="preserve">Torsdag </t>
  </si>
  <si>
    <t>Fredag</t>
  </si>
  <si>
    <t>Lørdag</t>
  </si>
  <si>
    <t>Søndag</t>
  </si>
  <si>
    <t>Klokken 00 - 01</t>
  </si>
  <si>
    <t>Klokken 01 - 02</t>
  </si>
  <si>
    <t>Klokken 02 - 03</t>
  </si>
  <si>
    <t>Klokken 03 - 04</t>
  </si>
  <si>
    <t>Klokken 04 - 05</t>
  </si>
  <si>
    <t>Klokken 05 - 06</t>
  </si>
  <si>
    <t>Klokken 06 - 07</t>
  </si>
  <si>
    <t>Klokken 07 - 08</t>
  </si>
  <si>
    <t>Klokken 08 - 09</t>
  </si>
  <si>
    <t>Klokken 09 - 10</t>
  </si>
  <si>
    <t>Klokken 10 - 11</t>
  </si>
  <si>
    <t>Klokken 11 - 12</t>
  </si>
  <si>
    <t>Klokken 12 - 13</t>
  </si>
  <si>
    <t>½</t>
  </si>
  <si>
    <t>Klokken 13 - 14</t>
  </si>
  <si>
    <t>Klokken 14 - 15</t>
  </si>
  <si>
    <t>Klokken 15 - 16</t>
  </si>
  <si>
    <t>Klokken 16 - 17</t>
  </si>
  <si>
    <t>Klokken 17 - 18</t>
  </si>
  <si>
    <t>Klokken 18 - 19</t>
  </si>
  <si>
    <t>Klokken 19 - 20</t>
  </si>
  <si>
    <t>Klokken 20 - 21</t>
  </si>
  <si>
    <t>Klokken 21 - 22</t>
  </si>
  <si>
    <t>Klokken 22 - 23</t>
  </si>
  <si>
    <t>Klokken 23 - 24</t>
  </si>
  <si>
    <t>Der udsendes nyt takstblad, når den nøjagtige regulering kendes.</t>
  </si>
  <si>
    <t>+ kr. 1.124 i 2000-niveau = kr. 1.605,65 årligt</t>
  </si>
  <si>
    <t>Timelønningerne og tillæggene reguleres forventelig næste gang pr. 1. april 2021</t>
  </si>
  <si>
    <t>Kontrol</t>
  </si>
  <si>
    <t>Minus BPA-Handicaphjælpere - Takstblad pr. 1. oktober 2020 med indfasningsaftale</t>
  </si>
  <si>
    <r>
      <t>Pensionsbidrag:</t>
    </r>
    <r>
      <rPr>
        <sz val="11"/>
        <color theme="1"/>
        <rFont val="Calibri"/>
        <family val="2"/>
        <scheme val="minor"/>
      </rPr>
      <t xml:space="preserve"> 11,17 % af ovennævnte satser - arbejdsgiver indbetaler hele bidraget</t>
    </r>
  </si>
  <si>
    <t>- desuden betaler arbejdsgiver 4,0 % af aften- og nattillæg, som en del af pensionsbidraget</t>
  </si>
  <si>
    <t>Der gives pension efter 10 måneders anciennitet.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</si>
</sst>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00_);_(* \(#,##0.0000\);_(* &quot;-&quot;??_);_(@_)"/>
    <numFmt numFmtId="165" formatCode="0.0%"/>
    <numFmt numFmtId="166" formatCode="_-* #,##0.00\ _k_r_._-;\-* #,##0.00\ _k_r_._-;_-* &quot;-&quot;??\ _k_r_._-;_-@_-"/>
    <numFmt numFmtId="167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0" fillId="0" borderId="0" xfId="0" quotePrefix="1"/>
    <xf numFmtId="43" fontId="0" fillId="0" borderId="0" xfId="1" applyFont="1"/>
    <xf numFmtId="0" fontId="3" fillId="0" borderId="0" xfId="0" applyFont="1"/>
    <xf numFmtId="15" fontId="0" fillId="0" borderId="0" xfId="0" applyNumberFormat="1"/>
    <xf numFmtId="2" fontId="0" fillId="0" borderId="0" xfId="0" applyNumberFormat="1"/>
    <xf numFmtId="0" fontId="3" fillId="0" borderId="0" xfId="0" quotePrefix="1" applyFont="1" applyAlignment="1">
      <alignment horizontal="center"/>
    </xf>
    <xf numFmtId="4" fontId="0" fillId="0" borderId="0" xfId="0" applyNumberFormat="1"/>
    <xf numFmtId="0" fontId="3" fillId="0" borderId="0" xfId="0" applyFont="1" applyAlignment="1">
      <alignment horizontal="center"/>
    </xf>
    <xf numFmtId="165" fontId="0" fillId="2" borderId="0" xfId="0" applyNumberFormat="1" applyFill="1"/>
    <xf numFmtId="165" fontId="0" fillId="3" borderId="0" xfId="0" applyNumberFormat="1" applyFill="1"/>
    <xf numFmtId="9" fontId="0" fillId="0" borderId="0" xfId="0" applyNumberFormat="1"/>
    <xf numFmtId="165" fontId="0" fillId="4" borderId="0" xfId="0" applyNumberFormat="1" applyFill="1"/>
    <xf numFmtId="165" fontId="0" fillId="5" borderId="0" xfId="0" applyNumberFormat="1" applyFill="1"/>
    <xf numFmtId="165" fontId="0" fillId="6" borderId="0" xfId="0" applyNumberFormat="1" applyFill="1"/>
    <xf numFmtId="165" fontId="0" fillId="7" borderId="0" xfId="0" applyNumberFormat="1" applyFill="1"/>
    <xf numFmtId="165" fontId="0" fillId="8" borderId="0" xfId="0" applyNumberFormat="1" applyFill="1"/>
    <xf numFmtId="165" fontId="0" fillId="9" borderId="0" xfId="0" applyNumberFormat="1" applyFill="1"/>
    <xf numFmtId="0" fontId="0" fillId="10" borderId="0" xfId="0" applyFill="1"/>
    <xf numFmtId="0" fontId="3" fillId="10" borderId="0" xfId="0" quotePrefix="1" applyFont="1" applyFill="1" applyAlignment="1">
      <alignment horizontal="center"/>
    </xf>
    <xf numFmtId="2" fontId="0" fillId="10" borderId="0" xfId="0" applyNumberFormat="1" applyFill="1"/>
    <xf numFmtId="166" fontId="0" fillId="10" borderId="0" xfId="0" applyNumberFormat="1" applyFill="1"/>
    <xf numFmtId="0" fontId="0" fillId="5" borderId="0" xfId="0" applyFill="1"/>
    <xf numFmtId="4" fontId="0" fillId="10" borderId="0" xfId="0" applyNumberFormat="1" applyFill="1"/>
    <xf numFmtId="167" fontId="1" fillId="10" borderId="0" xfId="1" applyNumberFormat="1" applyFill="1"/>
    <xf numFmtId="0" fontId="3" fillId="0" borderId="0" xfId="0" applyFont="1" applyAlignment="1">
      <alignment horizontal="center"/>
    </xf>
    <xf numFmtId="0" fontId="3" fillId="10" borderId="0" xfId="0" applyFont="1" applyFill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45139-4EA6-46B2-AEFE-7E8CAF0033B5}">
  <dimension ref="A1:AF55"/>
  <sheetViews>
    <sheetView tabSelected="1" workbookViewId="0">
      <selection activeCell="M23" sqref="M23"/>
    </sheetView>
  </sheetViews>
  <sheetFormatPr defaultRowHeight="14.4" x14ac:dyDescent="0.3"/>
  <cols>
    <col min="1" max="1" width="37.88671875" customWidth="1"/>
    <col min="3" max="3" width="10.109375" bestFit="1" customWidth="1"/>
    <col min="13" max="13" width="9.5546875" bestFit="1" customWidth="1"/>
  </cols>
  <sheetData>
    <row r="1" spans="1:32" ht="17.399999999999999" x14ac:dyDescent="0.3">
      <c r="A1" s="1" t="s">
        <v>60</v>
      </c>
      <c r="W1" s="20" t="s">
        <v>59</v>
      </c>
      <c r="X1" s="20"/>
      <c r="Y1" s="20"/>
      <c r="Z1" s="20"/>
      <c r="AA1" s="20"/>
      <c r="AB1" s="20"/>
      <c r="AC1" s="20"/>
      <c r="AD1" s="20"/>
      <c r="AE1" s="20"/>
      <c r="AF1" s="20"/>
    </row>
    <row r="2" spans="1:32" x14ac:dyDescent="0.3">
      <c r="K2" s="2"/>
      <c r="L2" s="3" t="s">
        <v>0</v>
      </c>
      <c r="M2" s="4">
        <v>1124</v>
      </c>
      <c r="W2" s="20"/>
      <c r="X2" s="20"/>
      <c r="Y2" s="20"/>
      <c r="Z2" s="20"/>
      <c r="AA2" s="20"/>
      <c r="AB2" s="20"/>
      <c r="AC2" s="20"/>
      <c r="AD2" s="20"/>
      <c r="AE2" s="20"/>
      <c r="AF2" s="20"/>
    </row>
    <row r="3" spans="1:32" x14ac:dyDescent="0.3">
      <c r="A3" s="5" t="s">
        <v>1</v>
      </c>
      <c r="K3" s="2"/>
      <c r="L3" t="s">
        <v>2</v>
      </c>
      <c r="M3">
        <v>1.4285110000000001</v>
      </c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32" x14ac:dyDescent="0.3">
      <c r="A4" t="s">
        <v>3</v>
      </c>
      <c r="B4" s="27" t="s">
        <v>4</v>
      </c>
      <c r="C4" s="27"/>
      <c r="D4" s="27"/>
      <c r="E4" s="27"/>
      <c r="F4" s="27"/>
      <c r="L4" s="6">
        <v>44105</v>
      </c>
      <c r="M4" s="4">
        <f>+M2*M3</f>
        <v>1605.6463640000002</v>
      </c>
      <c r="N4" s="3" t="s">
        <v>5</v>
      </c>
      <c r="P4">
        <f>+M4/1924</f>
        <v>0.83453553222453236</v>
      </c>
      <c r="Q4" s="3" t="s">
        <v>6</v>
      </c>
      <c r="W4" s="28" t="s">
        <v>4</v>
      </c>
      <c r="X4" s="28"/>
      <c r="Y4" s="28"/>
      <c r="Z4" s="28"/>
      <c r="AA4" s="28"/>
      <c r="AB4" s="28" t="s">
        <v>4</v>
      </c>
      <c r="AC4" s="28"/>
      <c r="AD4" s="28"/>
      <c r="AE4" s="28"/>
      <c r="AF4" s="28"/>
    </row>
    <row r="5" spans="1:32" x14ac:dyDescent="0.3">
      <c r="B5" s="8" t="s">
        <v>7</v>
      </c>
      <c r="C5" s="8" t="s">
        <v>8</v>
      </c>
      <c r="D5" s="8" t="s">
        <v>9</v>
      </c>
      <c r="E5" s="8" t="s">
        <v>10</v>
      </c>
      <c r="F5" s="8" t="s">
        <v>11</v>
      </c>
      <c r="J5" t="s">
        <v>12</v>
      </c>
      <c r="W5" s="21" t="s">
        <v>7</v>
      </c>
      <c r="X5" s="21" t="s">
        <v>8</v>
      </c>
      <c r="Y5" s="21" t="s">
        <v>9</v>
      </c>
      <c r="Z5" s="21" t="s">
        <v>10</v>
      </c>
      <c r="AA5" s="21" t="s">
        <v>11</v>
      </c>
      <c r="AB5" s="21" t="s">
        <v>7</v>
      </c>
      <c r="AC5" s="21" t="s">
        <v>8</v>
      </c>
      <c r="AD5" s="21" t="s">
        <v>9</v>
      </c>
      <c r="AE5" s="21" t="s">
        <v>10</v>
      </c>
      <c r="AF5" s="21" t="s">
        <v>11</v>
      </c>
    </row>
    <row r="6" spans="1:32" x14ac:dyDescent="0.3">
      <c r="A6" t="s">
        <v>13</v>
      </c>
      <c r="B6" s="4">
        <f>+Q6+$P$6</f>
        <v>129.61000000000001</v>
      </c>
      <c r="C6" s="4">
        <f t="shared" ref="C6:F7" si="0">+R6+$P$6</f>
        <v>131.58000000000001</v>
      </c>
      <c r="D6" s="4">
        <f t="shared" si="0"/>
        <v>132.95000000000002</v>
      </c>
      <c r="E6" s="4">
        <f t="shared" si="0"/>
        <v>134.93</v>
      </c>
      <c r="F6" s="4">
        <f t="shared" si="0"/>
        <v>136.29000000000002</v>
      </c>
      <c r="J6">
        <v>11</v>
      </c>
      <c r="K6" s="3" t="s">
        <v>57</v>
      </c>
      <c r="P6" s="7">
        <v>0.83</v>
      </c>
      <c r="Q6" s="4">
        <v>128.78</v>
      </c>
      <c r="R6">
        <v>130.75</v>
      </c>
      <c r="S6" s="9">
        <v>132.12</v>
      </c>
      <c r="T6" s="9">
        <v>134.1</v>
      </c>
      <c r="U6" s="9">
        <v>135.46</v>
      </c>
      <c r="V6" s="9"/>
      <c r="W6" s="22">
        <v>129.61000000000001</v>
      </c>
      <c r="X6" s="22">
        <v>131.58000000000001</v>
      </c>
      <c r="Y6" s="22">
        <v>132.95000000000002</v>
      </c>
      <c r="Z6" s="22">
        <v>134.93</v>
      </c>
      <c r="AA6" s="22">
        <v>136.29000000000002</v>
      </c>
      <c r="AB6" s="23">
        <f t="shared" ref="AB6:AF7" si="1">W6-B6</f>
        <v>0</v>
      </c>
      <c r="AC6" s="23">
        <f t="shared" si="1"/>
        <v>0</v>
      </c>
      <c r="AD6" s="23">
        <f t="shared" si="1"/>
        <v>0</v>
      </c>
      <c r="AE6" s="23">
        <f t="shared" si="1"/>
        <v>0</v>
      </c>
      <c r="AF6" s="23">
        <f t="shared" si="1"/>
        <v>0</v>
      </c>
    </row>
    <row r="7" spans="1:32" x14ac:dyDescent="0.3">
      <c r="A7" t="s">
        <v>14</v>
      </c>
      <c r="B7" s="4">
        <f>+Q7+$P$6</f>
        <v>131.81</v>
      </c>
      <c r="C7" s="4">
        <f t="shared" si="0"/>
        <v>133.84</v>
      </c>
      <c r="D7" s="4">
        <f t="shared" si="0"/>
        <v>135.24</v>
      </c>
      <c r="E7" s="4">
        <f t="shared" si="0"/>
        <v>137.26000000000002</v>
      </c>
      <c r="F7" s="4">
        <f t="shared" si="0"/>
        <v>138.66000000000003</v>
      </c>
      <c r="J7">
        <v>12</v>
      </c>
      <c r="K7" s="3" t="s">
        <v>57</v>
      </c>
      <c r="Q7">
        <v>130.97999999999999</v>
      </c>
      <c r="R7">
        <v>133.01</v>
      </c>
      <c r="S7" s="9">
        <v>134.41</v>
      </c>
      <c r="T7" s="9">
        <v>136.43</v>
      </c>
      <c r="U7" s="9">
        <v>137.83000000000001</v>
      </c>
      <c r="V7" s="9"/>
      <c r="W7" s="25">
        <v>131.81</v>
      </c>
      <c r="X7" s="25">
        <v>133.84</v>
      </c>
      <c r="Y7" s="25">
        <v>135.24</v>
      </c>
      <c r="Z7" s="20">
        <v>137.26000000000002</v>
      </c>
      <c r="AA7" s="20">
        <v>138.66000000000003</v>
      </c>
      <c r="AB7" s="23">
        <f t="shared" si="1"/>
        <v>0</v>
      </c>
      <c r="AC7" s="23">
        <f t="shared" si="1"/>
        <v>0</v>
      </c>
      <c r="AD7" s="23">
        <f t="shared" si="1"/>
        <v>0</v>
      </c>
      <c r="AE7" s="23">
        <f t="shared" si="1"/>
        <v>0</v>
      </c>
      <c r="AF7" s="23">
        <f t="shared" si="1"/>
        <v>0</v>
      </c>
    </row>
    <row r="8" spans="1:32" x14ac:dyDescent="0.3">
      <c r="B8" s="4"/>
      <c r="C8" s="4"/>
      <c r="D8" s="4"/>
      <c r="E8" s="4"/>
      <c r="F8" s="4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spans="1:32" x14ac:dyDescent="0.3">
      <c r="A9" t="s">
        <v>15</v>
      </c>
      <c r="B9" s="4">
        <v>144.78</v>
      </c>
      <c r="C9" s="4">
        <v>147.13999999999999</v>
      </c>
      <c r="D9" s="4">
        <v>148.78</v>
      </c>
      <c r="E9" s="4">
        <v>151.13999999999999</v>
      </c>
      <c r="F9" s="4">
        <v>152.77000000000001</v>
      </c>
      <c r="J9">
        <v>18</v>
      </c>
      <c r="W9" s="20">
        <v>144.78</v>
      </c>
      <c r="X9" s="20">
        <v>147.13999999999999</v>
      </c>
      <c r="Y9" s="20">
        <v>148.78</v>
      </c>
      <c r="Z9" s="20">
        <v>151.13999999999999</v>
      </c>
      <c r="AA9" s="20">
        <v>152.77000000000001</v>
      </c>
      <c r="AB9" s="23">
        <f t="shared" ref="AB9:AF11" si="2">W9-B9</f>
        <v>0</v>
      </c>
      <c r="AC9" s="23">
        <f t="shared" si="2"/>
        <v>0</v>
      </c>
      <c r="AD9" s="23">
        <f t="shared" si="2"/>
        <v>0</v>
      </c>
      <c r="AE9" s="23">
        <f t="shared" si="2"/>
        <v>0</v>
      </c>
      <c r="AF9" s="23">
        <f t="shared" si="2"/>
        <v>0</v>
      </c>
    </row>
    <row r="10" spans="1:32" x14ac:dyDescent="0.3">
      <c r="A10" t="s">
        <v>16</v>
      </c>
      <c r="B10" s="4">
        <v>148.47</v>
      </c>
      <c r="C10" s="4">
        <v>150.94999999999999</v>
      </c>
      <c r="D10" s="4">
        <v>152.66999999999999</v>
      </c>
      <c r="E10" s="4">
        <v>155.16</v>
      </c>
      <c r="F10" s="4">
        <v>156.88</v>
      </c>
      <c r="J10" s="24">
        <v>20</v>
      </c>
      <c r="W10" s="20">
        <v>148.47</v>
      </c>
      <c r="X10" s="20">
        <v>150.94999999999999</v>
      </c>
      <c r="Y10" s="20">
        <v>152.66999999999999</v>
      </c>
      <c r="Z10" s="20">
        <v>155.16</v>
      </c>
      <c r="AA10" s="20">
        <v>156.88</v>
      </c>
      <c r="AB10" s="23">
        <f t="shared" si="2"/>
        <v>0</v>
      </c>
      <c r="AC10" s="23">
        <f t="shared" si="2"/>
        <v>0</v>
      </c>
      <c r="AD10" s="23">
        <f t="shared" si="2"/>
        <v>0</v>
      </c>
      <c r="AE10" s="23">
        <f t="shared" si="2"/>
        <v>0</v>
      </c>
      <c r="AF10" s="23">
        <f t="shared" si="2"/>
        <v>0</v>
      </c>
    </row>
    <row r="11" spans="1:32" x14ac:dyDescent="0.3">
      <c r="A11" t="s">
        <v>17</v>
      </c>
      <c r="B11" s="4">
        <v>163.38999999999999</v>
      </c>
      <c r="C11" s="4">
        <v>165.64</v>
      </c>
      <c r="D11" s="4">
        <v>167.2</v>
      </c>
      <c r="E11" s="4">
        <v>169.45</v>
      </c>
      <c r="F11" s="4">
        <v>171.01</v>
      </c>
      <c r="J11">
        <v>26</v>
      </c>
      <c r="Q11" s="4"/>
      <c r="R11" s="4"/>
      <c r="S11" s="4"/>
      <c r="T11" s="4"/>
      <c r="U11" s="4"/>
      <c r="V11" s="4"/>
      <c r="W11" s="20">
        <v>163.38999999999999</v>
      </c>
      <c r="X11" s="20">
        <v>165.64</v>
      </c>
      <c r="Y11" s="20">
        <v>167.2</v>
      </c>
      <c r="Z11" s="20">
        <v>169.45</v>
      </c>
      <c r="AA11" s="20">
        <v>171.01</v>
      </c>
      <c r="AB11" s="23">
        <f t="shared" si="2"/>
        <v>0</v>
      </c>
      <c r="AC11" s="23">
        <f t="shared" si="2"/>
        <v>0</v>
      </c>
      <c r="AD11" s="23">
        <f t="shared" si="2"/>
        <v>0</v>
      </c>
      <c r="AE11" s="23">
        <f t="shared" si="2"/>
        <v>0</v>
      </c>
      <c r="AF11" s="23">
        <f t="shared" si="2"/>
        <v>0</v>
      </c>
    </row>
    <row r="12" spans="1:32" x14ac:dyDescent="0.3">
      <c r="B12" s="4"/>
      <c r="C12" s="4"/>
      <c r="D12" s="4"/>
      <c r="E12" s="4"/>
      <c r="F12" s="4"/>
      <c r="Q12" s="4"/>
      <c r="R12" s="4"/>
      <c r="S12" s="4"/>
      <c r="T12" s="4"/>
      <c r="U12" s="4"/>
      <c r="V12" s="4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spans="1:32" x14ac:dyDescent="0.3">
      <c r="A13" t="s">
        <v>18</v>
      </c>
      <c r="B13" s="4">
        <v>153.22</v>
      </c>
      <c r="C13" s="4">
        <v>155.76</v>
      </c>
      <c r="D13" s="4">
        <v>157.53</v>
      </c>
      <c r="E13" s="4">
        <v>160.08000000000001</v>
      </c>
      <c r="F13" s="4">
        <v>161.84</v>
      </c>
      <c r="J13" s="24">
        <v>22</v>
      </c>
      <c r="W13" s="26">
        <v>153.22</v>
      </c>
      <c r="X13" s="26">
        <v>155.76</v>
      </c>
      <c r="Y13" s="26">
        <v>157.53</v>
      </c>
      <c r="Z13" s="26">
        <v>160.08000000000001</v>
      </c>
      <c r="AA13" s="26">
        <v>161.84</v>
      </c>
      <c r="AB13" s="23">
        <f t="shared" ref="AB13:AF15" si="3">W13-B13</f>
        <v>0</v>
      </c>
      <c r="AC13" s="23">
        <f t="shared" si="3"/>
        <v>0</v>
      </c>
      <c r="AD13" s="23">
        <f t="shared" si="3"/>
        <v>0</v>
      </c>
      <c r="AE13" s="23">
        <f t="shared" si="3"/>
        <v>0</v>
      </c>
      <c r="AF13" s="23">
        <f t="shared" si="3"/>
        <v>0</v>
      </c>
    </row>
    <row r="14" spans="1:32" x14ac:dyDescent="0.3">
      <c r="A14" t="s">
        <v>19</v>
      </c>
      <c r="B14" s="4">
        <f>+B11</f>
        <v>163.38999999999999</v>
      </c>
      <c r="C14" s="4">
        <f t="shared" ref="C14:F14" si="4">+C11</f>
        <v>165.64</v>
      </c>
      <c r="D14" s="4">
        <f t="shared" si="4"/>
        <v>167.2</v>
      </c>
      <c r="E14" s="4">
        <f t="shared" si="4"/>
        <v>169.45</v>
      </c>
      <c r="F14" s="4">
        <f t="shared" si="4"/>
        <v>171.01</v>
      </c>
      <c r="J14" s="24">
        <v>26</v>
      </c>
      <c r="W14" s="20">
        <v>163.38999999999999</v>
      </c>
      <c r="X14" s="20">
        <v>165.64</v>
      </c>
      <c r="Y14" s="20">
        <v>167.2</v>
      </c>
      <c r="Z14" s="20">
        <v>169.45</v>
      </c>
      <c r="AA14" s="20">
        <v>171.01</v>
      </c>
      <c r="AB14" s="23">
        <f t="shared" si="3"/>
        <v>0</v>
      </c>
      <c r="AC14" s="23">
        <f t="shared" si="3"/>
        <v>0</v>
      </c>
      <c r="AD14" s="23">
        <f t="shared" si="3"/>
        <v>0</v>
      </c>
      <c r="AE14" s="23">
        <f t="shared" si="3"/>
        <v>0</v>
      </c>
      <c r="AF14" s="23">
        <f t="shared" si="3"/>
        <v>0</v>
      </c>
    </row>
    <row r="15" spans="1:32" x14ac:dyDescent="0.3">
      <c r="A15" t="s">
        <v>20</v>
      </c>
      <c r="B15" s="4">
        <v>174.53</v>
      </c>
      <c r="C15" s="4">
        <v>176.4</v>
      </c>
      <c r="D15" s="4">
        <v>177.69</v>
      </c>
      <c r="E15" s="4">
        <v>179.56</v>
      </c>
      <c r="F15" s="4">
        <v>180.86</v>
      </c>
      <c r="J15" s="24">
        <v>30</v>
      </c>
      <c r="W15" s="20">
        <v>174.53</v>
      </c>
      <c r="X15" s="20">
        <v>176.4</v>
      </c>
      <c r="Y15" s="20">
        <v>177.69</v>
      </c>
      <c r="Z15" s="20">
        <v>179.56</v>
      </c>
      <c r="AA15" s="20">
        <v>180.86</v>
      </c>
      <c r="AB15" s="23">
        <f t="shared" si="3"/>
        <v>0</v>
      </c>
      <c r="AC15" s="23">
        <f t="shared" si="3"/>
        <v>0</v>
      </c>
      <c r="AD15" s="23">
        <f t="shared" si="3"/>
        <v>0</v>
      </c>
      <c r="AE15" s="23">
        <f t="shared" si="3"/>
        <v>0</v>
      </c>
      <c r="AF15" s="23">
        <f t="shared" si="3"/>
        <v>0</v>
      </c>
    </row>
    <row r="18" spans="1:26" x14ac:dyDescent="0.3">
      <c r="N18" s="4"/>
      <c r="O18" s="4"/>
      <c r="P18" s="4"/>
      <c r="Q18" s="4"/>
      <c r="R18" s="4"/>
      <c r="S18" s="4"/>
      <c r="U18" s="4"/>
      <c r="V18" s="4"/>
      <c r="W18" s="4"/>
      <c r="X18" s="4"/>
      <c r="Y18" s="4"/>
      <c r="Z18" s="4"/>
    </row>
    <row r="19" spans="1:26" x14ac:dyDescent="0.3">
      <c r="A19" s="5" t="s">
        <v>61</v>
      </c>
      <c r="N19" s="4"/>
      <c r="O19" s="4"/>
      <c r="P19" s="4"/>
      <c r="Q19" s="4"/>
      <c r="R19" s="4"/>
      <c r="S19" s="4"/>
      <c r="U19" s="4"/>
      <c r="V19" s="4"/>
      <c r="W19" s="4"/>
      <c r="X19" s="4"/>
      <c r="Y19" s="4"/>
      <c r="Z19" s="4"/>
    </row>
    <row r="20" spans="1:26" x14ac:dyDescent="0.3">
      <c r="A20" s="3" t="s">
        <v>62</v>
      </c>
      <c r="N20" s="4"/>
      <c r="O20" s="4"/>
      <c r="P20" s="4"/>
      <c r="Q20" s="4"/>
      <c r="R20" s="4"/>
      <c r="S20" s="4"/>
      <c r="U20" s="4"/>
      <c r="V20" s="4"/>
      <c r="W20" s="4"/>
      <c r="X20" s="4"/>
      <c r="Y20" s="4"/>
      <c r="Z20" s="4"/>
    </row>
    <row r="21" spans="1:26" x14ac:dyDescent="0.3">
      <c r="A21" s="3" t="s">
        <v>63</v>
      </c>
      <c r="N21" s="4"/>
      <c r="O21" s="4"/>
      <c r="P21" s="4"/>
      <c r="Q21" s="4"/>
      <c r="R21" s="4"/>
      <c r="S21" s="4"/>
      <c r="U21" s="4"/>
      <c r="V21" s="4"/>
      <c r="W21" s="4"/>
      <c r="X21" s="4"/>
      <c r="Y21" s="4"/>
      <c r="Z21" s="4"/>
    </row>
    <row r="22" spans="1:26" x14ac:dyDescent="0.3">
      <c r="A22" s="3"/>
      <c r="N22" s="4"/>
      <c r="O22" s="4"/>
      <c r="P22" s="4"/>
      <c r="Q22" s="4"/>
      <c r="R22" s="4"/>
      <c r="S22" s="4"/>
      <c r="U22" s="4"/>
      <c r="V22" s="4"/>
      <c r="W22" s="4"/>
      <c r="X22" s="4"/>
      <c r="Y22" s="4"/>
      <c r="Z22" s="4"/>
    </row>
    <row r="23" spans="1:26" x14ac:dyDescent="0.3">
      <c r="A23" s="5" t="s">
        <v>21</v>
      </c>
      <c r="N23" s="4"/>
      <c r="O23" s="4"/>
      <c r="P23" s="4"/>
      <c r="Q23" s="4"/>
      <c r="R23" s="4"/>
      <c r="S23" s="4"/>
      <c r="U23" s="4"/>
      <c r="V23" s="4"/>
      <c r="W23" s="4"/>
      <c r="X23" s="4"/>
      <c r="Y23" s="4"/>
      <c r="Z23" s="4"/>
    </row>
    <row r="24" spans="1:26" x14ac:dyDescent="0.3">
      <c r="A24" t="s">
        <v>22</v>
      </c>
      <c r="N24" s="4"/>
      <c r="O24" s="4"/>
      <c r="P24" s="4"/>
      <c r="Q24" s="4"/>
      <c r="R24" s="4"/>
      <c r="S24" s="4"/>
      <c r="U24" s="4"/>
      <c r="V24" s="4"/>
      <c r="W24" s="4"/>
      <c r="X24" s="4"/>
      <c r="Y24" s="4"/>
      <c r="Z24" s="4"/>
    </row>
    <row r="25" spans="1:26" x14ac:dyDescent="0.3">
      <c r="B25" s="27" t="s">
        <v>23</v>
      </c>
      <c r="C25" s="27"/>
      <c r="D25" s="27"/>
      <c r="E25" s="27"/>
      <c r="F25" s="27"/>
      <c r="G25" s="27"/>
      <c r="H25" s="27"/>
      <c r="N25" s="4"/>
      <c r="O25" s="4"/>
      <c r="P25" s="4"/>
      <c r="Q25" s="4"/>
      <c r="R25" s="4"/>
      <c r="S25" s="4"/>
      <c r="U25" s="4"/>
      <c r="V25" s="4"/>
      <c r="W25" s="4"/>
      <c r="X25" s="4"/>
      <c r="Y25" s="4"/>
      <c r="Z25" s="4"/>
    </row>
    <row r="26" spans="1:26" x14ac:dyDescent="0.3">
      <c r="B26" s="10" t="s">
        <v>24</v>
      </c>
      <c r="C26" s="10" t="s">
        <v>25</v>
      </c>
      <c r="D26" s="10" t="s">
        <v>26</v>
      </c>
      <c r="E26" s="10" t="s">
        <v>27</v>
      </c>
      <c r="F26" s="10" t="s">
        <v>28</v>
      </c>
      <c r="G26" s="10" t="s">
        <v>29</v>
      </c>
      <c r="H26" s="10" t="s">
        <v>30</v>
      </c>
      <c r="N26" s="4"/>
      <c r="O26" s="4"/>
      <c r="P26" s="4"/>
      <c r="Q26" s="4"/>
      <c r="R26" s="4"/>
      <c r="S26" s="4"/>
      <c r="U26" s="4"/>
      <c r="V26" s="4"/>
      <c r="W26" s="4"/>
      <c r="X26" s="4"/>
      <c r="Y26" s="4"/>
      <c r="Z26" s="4"/>
    </row>
    <row r="27" spans="1:26" x14ac:dyDescent="0.3">
      <c r="A27" t="s">
        <v>31</v>
      </c>
      <c r="B27" s="11">
        <v>0.35</v>
      </c>
      <c r="C27" s="11">
        <v>0.35</v>
      </c>
      <c r="D27" s="11">
        <v>0.35</v>
      </c>
      <c r="E27" s="11">
        <v>0.35</v>
      </c>
      <c r="F27" s="11">
        <v>0.35</v>
      </c>
      <c r="G27" s="11">
        <v>0.35</v>
      </c>
      <c r="H27" s="12">
        <v>0.85</v>
      </c>
      <c r="N27" s="4"/>
      <c r="O27" s="4"/>
      <c r="P27" s="4"/>
      <c r="Q27" s="4"/>
      <c r="R27" s="4"/>
      <c r="S27" s="4"/>
      <c r="U27" s="4"/>
      <c r="V27" s="4"/>
      <c r="W27" s="4"/>
      <c r="X27" s="4"/>
      <c r="Y27" s="4"/>
      <c r="Z27" s="4"/>
    </row>
    <row r="28" spans="1:26" x14ac:dyDescent="0.3">
      <c r="A28" t="s">
        <v>32</v>
      </c>
      <c r="B28" s="11">
        <v>0.35</v>
      </c>
      <c r="C28" s="11">
        <v>0.35</v>
      </c>
      <c r="D28" s="11">
        <v>0.35</v>
      </c>
      <c r="E28" s="11">
        <v>0.35</v>
      </c>
      <c r="F28" s="11">
        <v>0.35</v>
      </c>
      <c r="G28" s="11">
        <v>0.35</v>
      </c>
      <c r="H28" s="12">
        <v>0.85</v>
      </c>
      <c r="N28" s="4"/>
      <c r="O28" s="4"/>
      <c r="P28" s="4"/>
      <c r="Q28" s="4"/>
      <c r="R28" s="4"/>
      <c r="S28" s="4"/>
      <c r="U28" s="4"/>
      <c r="V28" s="4"/>
      <c r="W28" s="4"/>
      <c r="X28" s="4"/>
      <c r="Y28" s="4"/>
      <c r="Z28" s="4"/>
    </row>
    <row r="29" spans="1:26" x14ac:dyDescent="0.3">
      <c r="A29" t="s">
        <v>33</v>
      </c>
      <c r="B29" s="11">
        <v>0.35</v>
      </c>
      <c r="C29" s="11">
        <v>0.35</v>
      </c>
      <c r="D29" s="11">
        <v>0.35</v>
      </c>
      <c r="E29" s="11">
        <v>0.35</v>
      </c>
      <c r="F29" s="11">
        <v>0.35</v>
      </c>
      <c r="G29" s="11">
        <v>0.35</v>
      </c>
      <c r="H29" s="12">
        <v>0.85</v>
      </c>
      <c r="N29" s="4"/>
      <c r="O29" s="4"/>
      <c r="P29" s="4"/>
      <c r="Q29" s="4"/>
      <c r="R29" s="4"/>
      <c r="S29" s="4"/>
      <c r="U29" s="4"/>
      <c r="V29" s="4"/>
      <c r="W29" s="4"/>
      <c r="X29" s="4"/>
      <c r="Y29" s="4"/>
      <c r="Z29" s="4"/>
    </row>
    <row r="30" spans="1:26" x14ac:dyDescent="0.3">
      <c r="A30" t="s">
        <v>34</v>
      </c>
      <c r="B30" s="11">
        <v>0.35</v>
      </c>
      <c r="C30" s="11">
        <v>0.35</v>
      </c>
      <c r="D30" s="11">
        <v>0.35</v>
      </c>
      <c r="E30" s="11">
        <v>0.35</v>
      </c>
      <c r="F30" s="11">
        <v>0.35</v>
      </c>
      <c r="G30" s="11">
        <v>0.35</v>
      </c>
      <c r="H30" s="12">
        <v>0.85</v>
      </c>
      <c r="N30" s="4"/>
      <c r="O30" s="4"/>
      <c r="P30" s="4"/>
      <c r="Q30" s="4"/>
      <c r="R30" s="4"/>
      <c r="S30" s="4"/>
      <c r="U30" s="4"/>
      <c r="V30" s="4"/>
      <c r="W30" s="4"/>
      <c r="X30" s="4"/>
      <c r="Y30" s="4"/>
      <c r="Z30" s="4"/>
    </row>
    <row r="31" spans="1:26" x14ac:dyDescent="0.3">
      <c r="A31" t="s">
        <v>35</v>
      </c>
      <c r="B31" s="11">
        <v>0.35</v>
      </c>
      <c r="C31" s="11">
        <v>0.35</v>
      </c>
      <c r="D31" s="11">
        <v>0.35</v>
      </c>
      <c r="E31" s="11">
        <v>0.35</v>
      </c>
      <c r="F31" s="11">
        <v>0.35</v>
      </c>
      <c r="G31" s="11">
        <v>0.35</v>
      </c>
      <c r="H31" s="12">
        <v>0.85</v>
      </c>
      <c r="N31" s="4"/>
      <c r="O31" s="4"/>
      <c r="P31" s="4"/>
      <c r="Q31" s="4"/>
      <c r="R31" s="4"/>
      <c r="S31" s="4"/>
      <c r="U31" s="4"/>
      <c r="V31" s="4"/>
      <c r="W31" s="4"/>
      <c r="X31" s="4"/>
      <c r="Y31" s="4"/>
      <c r="Z31" s="4"/>
    </row>
    <row r="32" spans="1:26" x14ac:dyDescent="0.3">
      <c r="A32" t="s">
        <v>36</v>
      </c>
      <c r="B32" s="11">
        <v>0.35</v>
      </c>
      <c r="C32" s="11">
        <v>0.35</v>
      </c>
      <c r="D32" s="11">
        <v>0.35</v>
      </c>
      <c r="E32" s="11">
        <v>0.35</v>
      </c>
      <c r="F32" s="11">
        <v>0.35</v>
      </c>
      <c r="G32" s="11">
        <v>0.35</v>
      </c>
      <c r="H32" s="12">
        <v>0.85</v>
      </c>
      <c r="N32" s="4"/>
      <c r="O32" s="4"/>
      <c r="P32" s="4"/>
      <c r="Q32" s="4"/>
      <c r="R32" s="4"/>
      <c r="S32" s="4"/>
      <c r="U32" s="4"/>
      <c r="V32" s="4"/>
      <c r="W32" s="4"/>
      <c r="X32" s="4"/>
      <c r="Y32" s="4"/>
      <c r="Z32" s="4"/>
    </row>
    <row r="33" spans="1:26" x14ac:dyDescent="0.3">
      <c r="A33" t="s">
        <v>37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4">
        <v>0.5</v>
      </c>
      <c r="N33" s="4"/>
      <c r="O33" s="4"/>
      <c r="P33" s="4"/>
      <c r="Q33" s="4"/>
      <c r="R33" s="4"/>
      <c r="S33" s="4"/>
      <c r="U33" s="4"/>
      <c r="V33" s="4"/>
      <c r="W33" s="4"/>
      <c r="X33" s="4"/>
      <c r="Y33" s="4"/>
      <c r="Z33" s="4"/>
    </row>
    <row r="34" spans="1:26" x14ac:dyDescent="0.3">
      <c r="A34" t="s">
        <v>38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4">
        <v>0.5</v>
      </c>
      <c r="N34" s="4"/>
      <c r="O34" s="4"/>
      <c r="P34" s="4"/>
      <c r="Q34" s="4"/>
      <c r="R34" s="4"/>
      <c r="S34" s="4"/>
      <c r="U34" s="4"/>
      <c r="V34" s="4"/>
      <c r="W34" s="4"/>
      <c r="X34" s="4"/>
      <c r="Y34" s="4"/>
      <c r="Z34" s="4"/>
    </row>
    <row r="35" spans="1:26" x14ac:dyDescent="0.3">
      <c r="A35" t="s">
        <v>39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5">
        <v>0.3</v>
      </c>
      <c r="H35" s="14">
        <v>0.5</v>
      </c>
      <c r="N35" s="4"/>
      <c r="O35" s="4"/>
      <c r="P35" s="4"/>
      <c r="Q35" s="4"/>
      <c r="R35" s="4"/>
      <c r="S35" s="4"/>
      <c r="U35" s="4"/>
      <c r="V35" s="4"/>
      <c r="W35" s="4"/>
      <c r="X35" s="4"/>
      <c r="Y35" s="4"/>
      <c r="Z35" s="4"/>
    </row>
    <row r="36" spans="1:26" x14ac:dyDescent="0.3">
      <c r="A36" t="s">
        <v>40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5">
        <v>0.3</v>
      </c>
      <c r="H36" s="14">
        <v>0.5</v>
      </c>
      <c r="N36" s="4"/>
      <c r="O36" s="4"/>
      <c r="P36" s="4"/>
      <c r="Q36" s="4"/>
      <c r="R36" s="4"/>
      <c r="S36" s="4"/>
      <c r="U36" s="4"/>
      <c r="V36" s="4"/>
      <c r="W36" s="4"/>
      <c r="X36" s="4"/>
      <c r="Y36" s="4"/>
      <c r="Z36" s="4"/>
    </row>
    <row r="37" spans="1:26" x14ac:dyDescent="0.3">
      <c r="A37" t="s">
        <v>41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5">
        <v>0.3</v>
      </c>
      <c r="H37" s="14">
        <v>0.5</v>
      </c>
    </row>
    <row r="38" spans="1:26" x14ac:dyDescent="0.3">
      <c r="A38" t="s">
        <v>42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5">
        <v>0.3</v>
      </c>
      <c r="H38" s="14">
        <v>0.5</v>
      </c>
    </row>
    <row r="39" spans="1:26" x14ac:dyDescent="0.3">
      <c r="A39" t="s">
        <v>43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5">
        <v>0.3</v>
      </c>
      <c r="H39" s="14">
        <v>0.5</v>
      </c>
      <c r="L39" t="s">
        <v>44</v>
      </c>
    </row>
    <row r="40" spans="1:26" x14ac:dyDescent="0.3">
      <c r="A40" t="s">
        <v>45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5">
        <v>0.3</v>
      </c>
      <c r="H40" s="14">
        <v>0.5</v>
      </c>
    </row>
    <row r="41" spans="1:26" x14ac:dyDescent="0.3">
      <c r="A41" t="s">
        <v>46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5">
        <v>0.3</v>
      </c>
      <c r="H41" s="14">
        <v>0.5</v>
      </c>
    </row>
    <row r="42" spans="1:26" x14ac:dyDescent="0.3">
      <c r="A42" t="s">
        <v>47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5">
        <v>0.3</v>
      </c>
      <c r="H42" s="14">
        <v>0.5</v>
      </c>
    </row>
    <row r="43" spans="1:26" x14ac:dyDescent="0.3">
      <c r="A43" t="s">
        <v>48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5">
        <v>0.3</v>
      </c>
      <c r="H43" s="14">
        <v>0.5</v>
      </c>
    </row>
    <row r="44" spans="1:26" x14ac:dyDescent="0.3">
      <c r="A44" t="s">
        <v>49</v>
      </c>
      <c r="B44" s="16">
        <v>0.3</v>
      </c>
      <c r="C44" s="16">
        <v>0.3</v>
      </c>
      <c r="D44" s="16">
        <v>0.3</v>
      </c>
      <c r="E44" s="16">
        <v>0.3</v>
      </c>
      <c r="F44" s="16">
        <v>0.3</v>
      </c>
      <c r="G44" s="17">
        <v>0.6</v>
      </c>
      <c r="H44" s="18">
        <v>0.8</v>
      </c>
    </row>
    <row r="45" spans="1:26" x14ac:dyDescent="0.3">
      <c r="A45" t="s">
        <v>50</v>
      </c>
      <c r="B45" s="16">
        <v>0.3</v>
      </c>
      <c r="C45" s="16">
        <v>0.3</v>
      </c>
      <c r="D45" s="16">
        <v>0.3</v>
      </c>
      <c r="E45" s="16">
        <v>0.3</v>
      </c>
      <c r="F45" s="16">
        <v>0.3</v>
      </c>
      <c r="G45" s="17">
        <v>0.6</v>
      </c>
      <c r="H45" s="18">
        <v>0.8</v>
      </c>
    </row>
    <row r="46" spans="1:26" x14ac:dyDescent="0.3">
      <c r="A46" t="s">
        <v>51</v>
      </c>
      <c r="B46" s="16">
        <v>0.3</v>
      </c>
      <c r="C46" s="16">
        <v>0.3</v>
      </c>
      <c r="D46" s="16">
        <v>0.3</v>
      </c>
      <c r="E46" s="16">
        <v>0.3</v>
      </c>
      <c r="F46" s="16">
        <v>0.3</v>
      </c>
      <c r="G46" s="17">
        <v>0.6</v>
      </c>
      <c r="H46" s="18">
        <v>0.8</v>
      </c>
    </row>
    <row r="47" spans="1:26" x14ac:dyDescent="0.3">
      <c r="A47" t="s">
        <v>52</v>
      </c>
      <c r="B47" s="16">
        <v>0.3</v>
      </c>
      <c r="C47" s="16">
        <v>0.3</v>
      </c>
      <c r="D47" s="16">
        <v>0.3</v>
      </c>
      <c r="E47" s="16">
        <v>0.3</v>
      </c>
      <c r="F47" s="16">
        <v>0.3</v>
      </c>
      <c r="G47" s="17">
        <v>0.6</v>
      </c>
      <c r="H47" s="18">
        <v>0.8</v>
      </c>
    </row>
    <row r="48" spans="1:26" x14ac:dyDescent="0.3">
      <c r="A48" t="s">
        <v>53</v>
      </c>
      <c r="B48" s="16">
        <v>0.3</v>
      </c>
      <c r="C48" s="16">
        <v>0.3</v>
      </c>
      <c r="D48" s="16">
        <v>0.3</v>
      </c>
      <c r="E48" s="16">
        <v>0.3</v>
      </c>
      <c r="F48" s="16">
        <v>0.3</v>
      </c>
      <c r="G48" s="17">
        <v>0.6</v>
      </c>
      <c r="H48" s="18">
        <v>0.8</v>
      </c>
    </row>
    <row r="49" spans="1:8" x14ac:dyDescent="0.3">
      <c r="A49" t="s">
        <v>54</v>
      </c>
      <c r="B49" s="16">
        <v>0.3</v>
      </c>
      <c r="C49" s="16">
        <v>0.3</v>
      </c>
      <c r="D49" s="16">
        <v>0.3</v>
      </c>
      <c r="E49" s="16">
        <v>0.3</v>
      </c>
      <c r="F49" s="16">
        <v>0.3</v>
      </c>
      <c r="G49" s="17">
        <v>0.6</v>
      </c>
      <c r="H49" s="18">
        <v>0.8</v>
      </c>
    </row>
    <row r="50" spans="1:8" x14ac:dyDescent="0.3">
      <c r="A50" t="s">
        <v>55</v>
      </c>
      <c r="B50" s="11">
        <v>0.35</v>
      </c>
      <c r="C50" s="11">
        <v>0.35</v>
      </c>
      <c r="D50" s="11">
        <v>0.35</v>
      </c>
      <c r="E50" s="11">
        <v>0.35</v>
      </c>
      <c r="F50" s="11">
        <v>0.35</v>
      </c>
      <c r="G50" s="19">
        <v>0.65</v>
      </c>
      <c r="H50" s="12">
        <v>0.85</v>
      </c>
    </row>
    <row r="53" spans="1:8" x14ac:dyDescent="0.3">
      <c r="A53" t="s">
        <v>58</v>
      </c>
    </row>
    <row r="55" spans="1:8" x14ac:dyDescent="0.3">
      <c r="A55" t="s">
        <v>56</v>
      </c>
    </row>
  </sheetData>
  <mergeCells count="4">
    <mergeCell ref="B4:F4"/>
    <mergeCell ref="B25:H25"/>
    <mergeCell ref="W4:AA4"/>
    <mergeCell ref="AB4:AF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AD3E7D38B10A1418E3FD2B0F1B3723D" ma:contentTypeVersion="13" ma:contentTypeDescription="Opret et nyt dokument." ma:contentTypeScope="" ma:versionID="18304dcda1271b4c11bcb07acdce2bac">
  <xsd:schema xmlns:xsd="http://www.w3.org/2001/XMLSchema" xmlns:xs="http://www.w3.org/2001/XMLSchema" xmlns:p="http://schemas.microsoft.com/office/2006/metadata/properties" xmlns:ns3="1750de11-0d42-4a17-9d27-2d76d48495bb" xmlns:ns4="b9849c58-b10d-4647-8f8f-47692e1407a8" targetNamespace="http://schemas.microsoft.com/office/2006/metadata/properties" ma:root="true" ma:fieldsID="674a8fade5b4e16fcd64040deea16860" ns3:_="" ns4:_="">
    <xsd:import namespace="1750de11-0d42-4a17-9d27-2d76d48495bb"/>
    <xsd:import namespace="b9849c58-b10d-4647-8f8f-47692e1407a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50de11-0d42-4a17-9d27-2d76d48495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849c58-b10d-4647-8f8f-47692e1407a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9D1383-54CA-432F-BBD1-01422210C5B3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b9849c58-b10d-4647-8f8f-47692e1407a8"/>
    <ds:schemaRef ds:uri="1750de11-0d42-4a17-9d27-2d76d48495bb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7A34C32-6DF1-47D4-927E-F8FD1E3438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921BC2-7FEC-4BAD-81BF-9167C39DBA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50de11-0d42-4a17-9d27-2d76d48495bb"/>
    <ds:schemaRef ds:uri="b9849c58-b10d-4647-8f8f-47692e1407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Naemi Agathon Henriksen</dc:creator>
  <cp:lastModifiedBy>Jesper Brønnum</cp:lastModifiedBy>
  <dcterms:created xsi:type="dcterms:W3CDTF">2019-08-30T06:29:21Z</dcterms:created>
  <dcterms:modified xsi:type="dcterms:W3CDTF">2020-10-02T09:50:26Z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0x010100EAD3E7D38B10A1418E3FD2B0F1B3723D</vt:lpwstr>
  </property>
</Properties>
</file>