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https://danskerhverv.sharepoint.com/sites/Kommunikation/Delte dokumenter/General/AKAL/Andet/AutoBranchens ArbejdsgiverForening/Uddannelsesfonde/Dansk Metal/"/>
    </mc:Choice>
  </mc:AlternateContent>
  <xr:revisionPtr revIDLastSave="0" documentId="8_{FF2BF024-CC28-4034-8B0F-81DC476B6096}" xr6:coauthVersionLast="41" xr6:coauthVersionMax="41" xr10:uidLastSave="{00000000-0000-0000-0000-000000000000}"/>
  <bookViews>
    <workbookView xWindow="2295" yWindow="2295" windowWidth="18825" windowHeight="15855" xr2:uid="{00000000-000D-0000-FFFF-FFFF00000000}"/>
  </bookViews>
  <sheets>
    <sheet name="2018" sheetId="6" r:id="rId1"/>
    <sheet name="2018 til 1. marts" sheetId="5" r:id="rId2"/>
    <sheet name="2017" sheetId="3" r:id="rId3"/>
    <sheet name="2017 til 1. marts" sheetId="4" r:id="rId4"/>
    <sheet name="2016" sheetId="1" r:id="rId5"/>
    <sheet name="2015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6" l="1"/>
  <c r="I26" i="6"/>
  <c r="I10" i="6"/>
  <c r="I12" i="6" l="1"/>
  <c r="I15" i="6" s="1"/>
  <c r="I17" i="6" s="1"/>
  <c r="I19" i="6" s="1"/>
  <c r="I24" i="6" s="1"/>
  <c r="I28" i="6" s="1"/>
  <c r="I26" i="5"/>
  <c r="I10" i="5"/>
  <c r="I8" i="5"/>
  <c r="I12" i="5" l="1"/>
  <c r="I15" i="5" s="1"/>
  <c r="I17" i="5" s="1"/>
  <c r="I19" i="5" s="1"/>
  <c r="I24" i="5" s="1"/>
  <c r="I28" i="5" s="1"/>
  <c r="I26" i="4"/>
  <c r="I8" i="4"/>
  <c r="I10" i="4"/>
  <c r="I12" i="4" l="1"/>
  <c r="I15" i="4" s="1"/>
  <c r="I17" i="4" s="1"/>
  <c r="I19" i="4" s="1"/>
  <c r="I24" i="4" s="1"/>
  <c r="I28" i="4" s="1"/>
  <c r="I8" i="3"/>
  <c r="I26" i="3" l="1"/>
  <c r="I10" i="3"/>
  <c r="I12" i="3" s="1"/>
  <c r="I15" i="3" l="1"/>
  <c r="I17" i="3" s="1"/>
  <c r="I19" i="3" s="1"/>
  <c r="I24" i="3" s="1"/>
  <c r="I28" i="3" s="1"/>
  <c r="I8" i="1"/>
  <c r="I26" i="2" l="1"/>
  <c r="I10" i="2"/>
  <c r="I8" i="2"/>
  <c r="I12" i="2" l="1"/>
  <c r="I15" i="2"/>
  <c r="I17" i="2" s="1"/>
  <c r="I19" i="2" s="1"/>
  <c r="I24" i="2" s="1"/>
  <c r="I28" i="2" s="1"/>
  <c r="I26" i="1"/>
  <c r="I10" i="1"/>
  <c r="I12" i="1"/>
  <c r="I15" i="1" l="1"/>
  <c r="I17" i="1" s="1"/>
  <c r="I19" i="1" s="1"/>
  <c r="I24" i="1" s="1"/>
  <c r="I28" i="1" s="1"/>
</calcChain>
</file>

<file path=xl/sharedStrings.xml><?xml version="1.0" encoding="utf-8"?>
<sst xmlns="http://schemas.openxmlformats.org/spreadsheetml/2006/main" count="144" uniqueCount="28">
  <si>
    <t>Skema til beregning af løntab for timelønnede</t>
  </si>
  <si>
    <t>kr.</t>
  </si>
  <si>
    <t>Fritvalgslønkonto: 5,7 % af bruttoløn</t>
  </si>
  <si>
    <t>Bruttoløn pr. time:</t>
  </si>
  <si>
    <t>Ferietillæg: 12,5 % af bruttoløn</t>
  </si>
  <si>
    <t>Saldo:</t>
  </si>
  <si>
    <t>Bruttoløn pr. timer incl. tillæg og pension:</t>
  </si>
  <si>
    <t>Fraværstimer:</t>
  </si>
  <si>
    <t>antal:</t>
  </si>
  <si>
    <t>Endeligt løntilskud</t>
  </si>
  <si>
    <t>Pension fra arbejdsgiver: 8 % af bruttoløn incl. fritvalg og ferietillæg</t>
  </si>
  <si>
    <t>Tilskudsgrundlag pr. time: 85 % af bruttoløn incl. tillæg og pension</t>
  </si>
  <si>
    <t>Tilskudsgrundlag før off. godtgørelse (grundlag pr. time x antal fraværstimer)</t>
  </si>
  <si>
    <t>for kursus gennemført i 2016</t>
  </si>
  <si>
    <t>for kursus gennemført i 2015</t>
  </si>
  <si>
    <t>Off. VEU-godtgørelse fratrækkes tilskudsgrundlag (89,41 kr. pr time i 2015)</t>
  </si>
  <si>
    <t>Fritvalgslønkonto: 6,0 % af bruttoløn</t>
  </si>
  <si>
    <t>for kursus gennemført i 2017</t>
  </si>
  <si>
    <t>Opnået off. VEU-godtgørelse fratrækkes tilskudsgrundlaget med 91,78 kr. pr time i 2017</t>
  </si>
  <si>
    <t>Fritvalgslønkonto: 6,7 % af bruttoløn</t>
  </si>
  <si>
    <t>Opnået off. VEU-godtgørelse fratrækkes tilskudsgrundlaget med 90,38 kr. pr time i 2016</t>
  </si>
  <si>
    <t>Fritvalgslønkonto: 6 % af bruttoløn</t>
  </si>
  <si>
    <t>Feriegodtgørelse: 12,5 % af bruttoløn</t>
  </si>
  <si>
    <t>Opnået off. VEU-godtgørelse fratrækkes tilskudsgrundlaget med 116,22 kr. pr time i 2018</t>
  </si>
  <si>
    <t>Fritvalgslønkonto: 7,4 % af bruttoløn</t>
  </si>
  <si>
    <t xml:space="preserve">for kursus gennemført 1.1.2018 -28.2.2018 </t>
  </si>
  <si>
    <t xml:space="preserve">for kursus gennemført efter 1. marts 2018 </t>
  </si>
  <si>
    <t xml:space="preserve">for kursus gennemført 1.1.2017 -28.2.2017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</si>
</sst>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2" fontId="2" fillId="0" borderId="0" xfId="0" applyNumberFormat="1" applyFont="1"/>
    <xf numFmtId="0" fontId="2" fillId="0" borderId="1" xfId="0" applyFont="1" applyBorder="1"/>
    <xf numFmtId="2" fontId="2" fillId="0" borderId="1" xfId="0" applyNumberFormat="1" applyFont="1" applyBorder="1"/>
    <xf numFmtId="0" fontId="3" fillId="0" borderId="1" xfId="0" applyFont="1" applyBorder="1"/>
    <xf numFmtId="2" fontId="3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8"/>
  <sheetViews>
    <sheetView tabSelected="1" workbookViewId="0">
      <selection activeCell="I9" sqref="I9"/>
    </sheetView>
  </sheetViews>
  <sheetFormatPr defaultRowHeight="15" x14ac:dyDescent="0.25"/>
  <cols>
    <col min="1" max="1" width="14.85546875" customWidth="1"/>
    <col min="7" max="7" width="11.5703125" customWidth="1"/>
    <col min="8" max="8" width="6.140625" customWidth="1"/>
    <col min="9" max="9" width="8.7109375" customWidth="1"/>
  </cols>
  <sheetData>
    <row r="2" spans="1:9" ht="21" x14ac:dyDescent="0.35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3" t="s">
        <v>26</v>
      </c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11"/>
      <c r="B4" s="11"/>
      <c r="C4" s="11"/>
      <c r="D4" s="11"/>
      <c r="E4" s="11"/>
      <c r="F4" s="11"/>
      <c r="G4" s="11"/>
      <c r="H4" s="11"/>
      <c r="I4" s="11"/>
    </row>
    <row r="6" spans="1:9" ht="15.75" x14ac:dyDescent="0.25">
      <c r="A6" s="2" t="s">
        <v>3</v>
      </c>
      <c r="B6" s="2"/>
      <c r="C6" s="2"/>
      <c r="D6" s="2"/>
      <c r="E6" s="2"/>
      <c r="F6" s="2"/>
      <c r="G6" s="2"/>
      <c r="H6" s="2" t="s">
        <v>1</v>
      </c>
      <c r="I6" s="3"/>
    </row>
    <row r="7" spans="1:9" ht="15.75" x14ac:dyDescent="0.25">
      <c r="A7" s="2"/>
      <c r="B7" s="2"/>
      <c r="C7" s="2"/>
      <c r="D7" s="2"/>
      <c r="E7" s="2"/>
      <c r="F7" s="2"/>
      <c r="G7" s="2"/>
      <c r="H7" s="2"/>
      <c r="I7" s="3"/>
    </row>
    <row r="8" spans="1:9" ht="15.75" x14ac:dyDescent="0.25">
      <c r="A8" s="2" t="s">
        <v>24</v>
      </c>
      <c r="B8" s="2"/>
      <c r="C8" s="2"/>
      <c r="D8" s="2"/>
      <c r="E8" s="2"/>
      <c r="F8" s="2"/>
      <c r="G8" s="2"/>
      <c r="H8" s="2" t="s">
        <v>1</v>
      </c>
      <c r="I8" s="3">
        <f>I6*0.074</f>
        <v>0</v>
      </c>
    </row>
    <row r="9" spans="1:9" ht="15.75" x14ac:dyDescent="0.25">
      <c r="A9" s="2"/>
      <c r="B9" s="2"/>
      <c r="C9" s="2"/>
      <c r="D9" s="2"/>
      <c r="E9" s="2"/>
      <c r="F9" s="2"/>
      <c r="G9" s="2"/>
      <c r="H9" s="2"/>
      <c r="I9" s="3"/>
    </row>
    <row r="10" spans="1:9" ht="15.75" x14ac:dyDescent="0.25">
      <c r="A10" s="2" t="s">
        <v>4</v>
      </c>
      <c r="B10" s="2"/>
      <c r="C10" s="2"/>
      <c r="D10" s="2"/>
      <c r="E10" s="2"/>
      <c r="F10" s="2"/>
      <c r="G10" s="2"/>
      <c r="H10" s="2" t="s">
        <v>1</v>
      </c>
      <c r="I10" s="3">
        <f>I6*0.125</f>
        <v>0</v>
      </c>
    </row>
    <row r="11" spans="1:9" ht="15.75" x14ac:dyDescent="0.25">
      <c r="A11" s="2"/>
      <c r="B11" s="2"/>
      <c r="C11" s="2"/>
      <c r="D11" s="2"/>
      <c r="E11" s="2"/>
      <c r="F11" s="2"/>
      <c r="G11" s="2"/>
      <c r="H11" s="2"/>
      <c r="I11" s="3"/>
    </row>
    <row r="12" spans="1:9" ht="15.75" x14ac:dyDescent="0.25">
      <c r="A12" s="4" t="s">
        <v>5</v>
      </c>
      <c r="B12" s="4"/>
      <c r="C12" s="4"/>
      <c r="D12" s="4"/>
      <c r="E12" s="4"/>
      <c r="F12" s="4"/>
      <c r="G12" s="4"/>
      <c r="H12" s="4" t="s">
        <v>1</v>
      </c>
      <c r="I12" s="5">
        <f>I6+I8+I10</f>
        <v>0</v>
      </c>
    </row>
    <row r="13" spans="1:9" ht="15.75" x14ac:dyDescent="0.25">
      <c r="A13" s="2"/>
      <c r="B13" s="2"/>
      <c r="C13" s="2"/>
      <c r="D13" s="2"/>
      <c r="E13" s="2"/>
      <c r="F13" s="2"/>
      <c r="G13" s="2"/>
      <c r="H13" s="2"/>
      <c r="I13" s="3"/>
    </row>
    <row r="14" spans="1:9" ht="15.75" x14ac:dyDescent="0.25">
      <c r="A14" s="2"/>
      <c r="B14" s="2"/>
      <c r="C14" s="2"/>
      <c r="D14" s="2"/>
      <c r="E14" s="2"/>
      <c r="F14" s="2"/>
      <c r="G14" s="2"/>
      <c r="H14" s="2"/>
      <c r="I14" s="3"/>
    </row>
    <row r="15" spans="1:9" ht="15.75" x14ac:dyDescent="0.25">
      <c r="A15" s="2" t="s">
        <v>10</v>
      </c>
      <c r="B15" s="2"/>
      <c r="C15" s="2"/>
      <c r="D15" s="2"/>
      <c r="E15" s="2"/>
      <c r="F15" s="2"/>
      <c r="G15" s="2"/>
      <c r="H15" s="2" t="s">
        <v>1</v>
      </c>
      <c r="I15" s="3">
        <f>I12*0.08</f>
        <v>0</v>
      </c>
    </row>
    <row r="16" spans="1:9" ht="15.75" x14ac:dyDescent="0.25">
      <c r="A16" s="2"/>
      <c r="B16" s="2"/>
      <c r="C16" s="2"/>
      <c r="D16" s="2"/>
      <c r="E16" s="2"/>
      <c r="F16" s="2"/>
      <c r="G16" s="2"/>
      <c r="H16" s="2"/>
      <c r="I16" s="3"/>
    </row>
    <row r="17" spans="1:9" ht="15.75" x14ac:dyDescent="0.25">
      <c r="A17" s="2" t="s">
        <v>6</v>
      </c>
      <c r="B17" s="2"/>
      <c r="C17" s="2"/>
      <c r="D17" s="2"/>
      <c r="E17" s="2"/>
      <c r="F17" s="2"/>
      <c r="G17" s="2"/>
      <c r="H17" s="2" t="s">
        <v>1</v>
      </c>
      <c r="I17" s="3">
        <f>I12+I15</f>
        <v>0</v>
      </c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3"/>
    </row>
    <row r="19" spans="1:9" ht="15.75" x14ac:dyDescent="0.25">
      <c r="A19" s="4" t="s">
        <v>11</v>
      </c>
      <c r="B19" s="4"/>
      <c r="C19" s="4"/>
      <c r="D19" s="4"/>
      <c r="E19" s="4"/>
      <c r="F19" s="4"/>
      <c r="G19" s="4"/>
      <c r="H19" s="4" t="s">
        <v>1</v>
      </c>
      <c r="I19" s="5">
        <f>I17*0.85</f>
        <v>0</v>
      </c>
    </row>
    <row r="20" spans="1:9" ht="15.75" x14ac:dyDescent="0.25">
      <c r="A20" s="2"/>
      <c r="B20" s="2"/>
      <c r="C20" s="2"/>
      <c r="D20" s="2"/>
      <c r="E20" s="2"/>
      <c r="F20" s="2"/>
      <c r="G20" s="2"/>
      <c r="H20" s="2"/>
      <c r="I20" s="3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3"/>
    </row>
    <row r="22" spans="1:9" ht="15.75" x14ac:dyDescent="0.25">
      <c r="A22" s="2" t="s">
        <v>7</v>
      </c>
      <c r="B22" s="2"/>
      <c r="C22" s="2"/>
      <c r="D22" s="2"/>
      <c r="E22" s="2"/>
      <c r="F22" s="2"/>
      <c r="G22" s="2"/>
      <c r="H22" s="2" t="s">
        <v>8</v>
      </c>
      <c r="I22" s="3"/>
    </row>
    <row r="23" spans="1:9" ht="15.75" x14ac:dyDescent="0.25">
      <c r="A23" s="2"/>
      <c r="B23" s="2"/>
      <c r="C23" s="2"/>
      <c r="D23" s="2"/>
      <c r="E23" s="2"/>
      <c r="F23" s="2"/>
      <c r="G23" s="2"/>
      <c r="H23" s="2"/>
      <c r="I23" s="3"/>
    </row>
    <row r="24" spans="1:9" ht="15.75" x14ac:dyDescent="0.25">
      <c r="A24" s="2" t="s">
        <v>12</v>
      </c>
      <c r="B24" s="2"/>
      <c r="C24" s="2"/>
      <c r="D24" s="2"/>
      <c r="E24" s="2"/>
      <c r="F24" s="2"/>
      <c r="G24" s="2"/>
      <c r="H24" s="2" t="s">
        <v>1</v>
      </c>
      <c r="I24" s="3">
        <f>I19*I22</f>
        <v>0</v>
      </c>
    </row>
    <row r="25" spans="1:9" ht="15.75" x14ac:dyDescent="0.25">
      <c r="A25" s="2"/>
      <c r="B25" s="2"/>
      <c r="C25" s="2"/>
      <c r="D25" s="2"/>
      <c r="E25" s="2"/>
      <c r="F25" s="2"/>
      <c r="G25" s="2"/>
      <c r="H25" s="2"/>
      <c r="I25" s="3"/>
    </row>
    <row r="26" spans="1:9" ht="32.25" customHeight="1" x14ac:dyDescent="0.25">
      <c r="A26" s="14" t="s">
        <v>23</v>
      </c>
      <c r="B26" s="14"/>
      <c r="C26" s="14"/>
      <c r="D26" s="14"/>
      <c r="E26" s="14"/>
      <c r="F26" s="14"/>
      <c r="G26" s="14"/>
      <c r="H26" s="2" t="s">
        <v>1</v>
      </c>
      <c r="I26" s="3">
        <f>I22*116.22</f>
        <v>0</v>
      </c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3"/>
    </row>
    <row r="28" spans="1:9" ht="15.75" x14ac:dyDescent="0.25">
      <c r="A28" s="6" t="s">
        <v>9</v>
      </c>
      <c r="B28" s="6"/>
      <c r="C28" s="6"/>
      <c r="D28" s="6"/>
      <c r="E28" s="6"/>
      <c r="F28" s="6"/>
      <c r="G28" s="6"/>
      <c r="H28" s="6" t="s">
        <v>1</v>
      </c>
      <c r="I28" s="7">
        <f>I24-I26</f>
        <v>0</v>
      </c>
    </row>
  </sheetData>
  <mergeCells count="3">
    <mergeCell ref="A2:I2"/>
    <mergeCell ref="A3:I3"/>
    <mergeCell ref="A26:G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8"/>
  <sheetViews>
    <sheetView workbookViewId="0">
      <selection activeCell="A3" sqref="A3:I3"/>
    </sheetView>
  </sheetViews>
  <sheetFormatPr defaultRowHeight="15" x14ac:dyDescent="0.25"/>
  <cols>
    <col min="1" max="1" width="14.85546875" customWidth="1"/>
    <col min="7" max="7" width="11.5703125" customWidth="1"/>
    <col min="8" max="8" width="6.140625" customWidth="1"/>
    <col min="9" max="9" width="8.7109375" customWidth="1"/>
  </cols>
  <sheetData>
    <row r="2" spans="1:9" ht="21" x14ac:dyDescent="0.35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3" t="s">
        <v>25</v>
      </c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10"/>
      <c r="B4" s="10"/>
      <c r="C4" s="10"/>
      <c r="D4" s="10"/>
      <c r="E4" s="10"/>
      <c r="F4" s="10"/>
      <c r="G4" s="10"/>
      <c r="H4" s="10"/>
      <c r="I4" s="10"/>
    </row>
    <row r="6" spans="1:9" ht="15.75" x14ac:dyDescent="0.25">
      <c r="A6" s="2" t="s">
        <v>3</v>
      </c>
      <c r="B6" s="2"/>
      <c r="C6" s="2"/>
      <c r="D6" s="2"/>
      <c r="E6" s="2"/>
      <c r="F6" s="2"/>
      <c r="G6" s="2"/>
      <c r="H6" s="2" t="s">
        <v>1</v>
      </c>
      <c r="I6" s="3"/>
    </row>
    <row r="7" spans="1:9" ht="15.75" x14ac:dyDescent="0.25">
      <c r="A7" s="2"/>
      <c r="B7" s="2"/>
      <c r="C7" s="2"/>
      <c r="D7" s="2"/>
      <c r="E7" s="2"/>
      <c r="F7" s="2"/>
      <c r="G7" s="2"/>
      <c r="H7" s="2"/>
      <c r="I7" s="3"/>
    </row>
    <row r="8" spans="1:9" ht="15.75" x14ac:dyDescent="0.25">
      <c r="A8" s="2" t="s">
        <v>19</v>
      </c>
      <c r="B8" s="2"/>
      <c r="C8" s="2"/>
      <c r="D8" s="2"/>
      <c r="E8" s="2"/>
      <c r="F8" s="2"/>
      <c r="G8" s="2"/>
      <c r="H8" s="2" t="s">
        <v>1</v>
      </c>
      <c r="I8" s="3">
        <f>I6*0.067</f>
        <v>0</v>
      </c>
    </row>
    <row r="9" spans="1:9" ht="15.75" x14ac:dyDescent="0.25">
      <c r="A9" s="2"/>
      <c r="B9" s="2"/>
      <c r="C9" s="2"/>
      <c r="D9" s="2"/>
      <c r="E9" s="2"/>
      <c r="F9" s="2"/>
      <c r="G9" s="2"/>
      <c r="H9" s="2"/>
      <c r="I9" s="3"/>
    </row>
    <row r="10" spans="1:9" ht="15.75" x14ac:dyDescent="0.25">
      <c r="A10" s="2" t="s">
        <v>4</v>
      </c>
      <c r="B10" s="2"/>
      <c r="C10" s="2"/>
      <c r="D10" s="2"/>
      <c r="E10" s="2"/>
      <c r="F10" s="2"/>
      <c r="G10" s="2"/>
      <c r="H10" s="2" t="s">
        <v>1</v>
      </c>
      <c r="I10" s="3">
        <f>I6*0.125</f>
        <v>0</v>
      </c>
    </row>
    <row r="11" spans="1:9" ht="15.75" x14ac:dyDescent="0.25">
      <c r="A11" s="2"/>
      <c r="B11" s="2"/>
      <c r="C11" s="2"/>
      <c r="D11" s="2"/>
      <c r="E11" s="2"/>
      <c r="F11" s="2"/>
      <c r="G11" s="2"/>
      <c r="H11" s="2"/>
      <c r="I11" s="3"/>
    </row>
    <row r="12" spans="1:9" ht="15.75" x14ac:dyDescent="0.25">
      <c r="A12" s="4" t="s">
        <v>5</v>
      </c>
      <c r="B12" s="4"/>
      <c r="C12" s="4"/>
      <c r="D12" s="4"/>
      <c r="E12" s="4"/>
      <c r="F12" s="4"/>
      <c r="G12" s="4"/>
      <c r="H12" s="4" t="s">
        <v>1</v>
      </c>
      <c r="I12" s="5">
        <f>I6+I8+I10</f>
        <v>0</v>
      </c>
    </row>
    <row r="13" spans="1:9" ht="15.75" x14ac:dyDescent="0.25">
      <c r="A13" s="2"/>
      <c r="B13" s="2"/>
      <c r="C13" s="2"/>
      <c r="D13" s="2"/>
      <c r="E13" s="2"/>
      <c r="F13" s="2"/>
      <c r="G13" s="2"/>
      <c r="H13" s="2"/>
      <c r="I13" s="3"/>
    </row>
    <row r="14" spans="1:9" ht="15.75" x14ac:dyDescent="0.25">
      <c r="A14" s="2"/>
      <c r="B14" s="2"/>
      <c r="C14" s="2"/>
      <c r="D14" s="2"/>
      <c r="E14" s="2"/>
      <c r="F14" s="2"/>
      <c r="G14" s="2"/>
      <c r="H14" s="2"/>
      <c r="I14" s="3"/>
    </row>
    <row r="15" spans="1:9" ht="15.75" x14ac:dyDescent="0.25">
      <c r="A15" s="2" t="s">
        <v>10</v>
      </c>
      <c r="B15" s="2"/>
      <c r="C15" s="2"/>
      <c r="D15" s="2"/>
      <c r="E15" s="2"/>
      <c r="F15" s="2"/>
      <c r="G15" s="2"/>
      <c r="H15" s="2" t="s">
        <v>1</v>
      </c>
      <c r="I15" s="3">
        <f>I12*0.08</f>
        <v>0</v>
      </c>
    </row>
    <row r="16" spans="1:9" ht="15.75" x14ac:dyDescent="0.25">
      <c r="A16" s="2"/>
      <c r="B16" s="2"/>
      <c r="C16" s="2"/>
      <c r="D16" s="2"/>
      <c r="E16" s="2"/>
      <c r="F16" s="2"/>
      <c r="G16" s="2"/>
      <c r="H16" s="2"/>
      <c r="I16" s="3"/>
    </row>
    <row r="17" spans="1:9" ht="15.75" x14ac:dyDescent="0.25">
      <c r="A17" s="2" t="s">
        <v>6</v>
      </c>
      <c r="B17" s="2"/>
      <c r="C17" s="2"/>
      <c r="D17" s="2"/>
      <c r="E17" s="2"/>
      <c r="F17" s="2"/>
      <c r="G17" s="2"/>
      <c r="H17" s="2" t="s">
        <v>1</v>
      </c>
      <c r="I17" s="3">
        <f>I12+I15</f>
        <v>0</v>
      </c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3"/>
    </row>
    <row r="19" spans="1:9" ht="15.75" x14ac:dyDescent="0.25">
      <c r="A19" s="4" t="s">
        <v>11</v>
      </c>
      <c r="B19" s="4"/>
      <c r="C19" s="4"/>
      <c r="D19" s="4"/>
      <c r="E19" s="4"/>
      <c r="F19" s="4"/>
      <c r="G19" s="4"/>
      <c r="H19" s="4" t="s">
        <v>1</v>
      </c>
      <c r="I19" s="5">
        <f>I17*0.85</f>
        <v>0</v>
      </c>
    </row>
    <row r="20" spans="1:9" ht="15.75" x14ac:dyDescent="0.25">
      <c r="A20" s="2"/>
      <c r="B20" s="2"/>
      <c r="C20" s="2"/>
      <c r="D20" s="2"/>
      <c r="E20" s="2"/>
      <c r="F20" s="2"/>
      <c r="G20" s="2"/>
      <c r="H20" s="2"/>
      <c r="I20" s="3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3"/>
    </row>
    <row r="22" spans="1:9" ht="15.75" x14ac:dyDescent="0.25">
      <c r="A22" s="2" t="s">
        <v>7</v>
      </c>
      <c r="B22" s="2"/>
      <c r="C22" s="2"/>
      <c r="D22" s="2"/>
      <c r="E22" s="2"/>
      <c r="F22" s="2"/>
      <c r="G22" s="2"/>
      <c r="H22" s="2" t="s">
        <v>8</v>
      </c>
      <c r="I22" s="3"/>
    </row>
    <row r="23" spans="1:9" ht="15.75" x14ac:dyDescent="0.25">
      <c r="A23" s="2"/>
      <c r="B23" s="2"/>
      <c r="C23" s="2"/>
      <c r="D23" s="2"/>
      <c r="E23" s="2"/>
      <c r="F23" s="2"/>
      <c r="G23" s="2"/>
      <c r="H23" s="2"/>
      <c r="I23" s="3"/>
    </row>
    <row r="24" spans="1:9" ht="15.75" x14ac:dyDescent="0.25">
      <c r="A24" s="2" t="s">
        <v>12</v>
      </c>
      <c r="B24" s="2"/>
      <c r="C24" s="2"/>
      <c r="D24" s="2"/>
      <c r="E24" s="2"/>
      <c r="F24" s="2"/>
      <c r="G24" s="2"/>
      <c r="H24" s="2" t="s">
        <v>1</v>
      </c>
      <c r="I24" s="3">
        <f>I19*I22</f>
        <v>0</v>
      </c>
    </row>
    <row r="25" spans="1:9" ht="15.75" x14ac:dyDescent="0.25">
      <c r="A25" s="2"/>
      <c r="B25" s="2"/>
      <c r="C25" s="2"/>
      <c r="D25" s="2"/>
      <c r="E25" s="2"/>
      <c r="F25" s="2"/>
      <c r="G25" s="2"/>
      <c r="H25" s="2"/>
      <c r="I25" s="3"/>
    </row>
    <row r="26" spans="1:9" ht="32.25" customHeight="1" x14ac:dyDescent="0.25">
      <c r="A26" s="14" t="s">
        <v>23</v>
      </c>
      <c r="B26" s="14"/>
      <c r="C26" s="14"/>
      <c r="D26" s="14"/>
      <c r="E26" s="14"/>
      <c r="F26" s="14"/>
      <c r="G26" s="14"/>
      <c r="H26" s="2" t="s">
        <v>1</v>
      </c>
      <c r="I26" s="3">
        <f>I22*116.22</f>
        <v>0</v>
      </c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3"/>
    </row>
    <row r="28" spans="1:9" ht="15.75" x14ac:dyDescent="0.25">
      <c r="A28" s="6" t="s">
        <v>9</v>
      </c>
      <c r="B28" s="6"/>
      <c r="C28" s="6"/>
      <c r="D28" s="6"/>
      <c r="E28" s="6"/>
      <c r="F28" s="6"/>
      <c r="G28" s="6"/>
      <c r="H28" s="6" t="s">
        <v>1</v>
      </c>
      <c r="I28" s="7">
        <f>I24-I26</f>
        <v>0</v>
      </c>
    </row>
  </sheetData>
  <mergeCells count="3">
    <mergeCell ref="A2:I2"/>
    <mergeCell ref="A3:I3"/>
    <mergeCell ref="A26:G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28"/>
  <sheetViews>
    <sheetView workbookViewId="0">
      <selection sqref="A1:XFD1048576"/>
    </sheetView>
  </sheetViews>
  <sheetFormatPr defaultRowHeight="15" x14ac:dyDescent="0.25"/>
  <cols>
    <col min="1" max="1" width="14.85546875" customWidth="1"/>
    <col min="7" max="7" width="11.5703125" customWidth="1"/>
    <col min="8" max="8" width="6.140625" customWidth="1"/>
    <col min="9" max="9" width="8.7109375" customWidth="1"/>
  </cols>
  <sheetData>
    <row r="2" spans="1:9" ht="21" x14ac:dyDescent="0.35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3" t="s">
        <v>17</v>
      </c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8"/>
      <c r="B4" s="8"/>
      <c r="C4" s="8"/>
      <c r="D4" s="8"/>
      <c r="E4" s="8"/>
      <c r="F4" s="8"/>
      <c r="G4" s="8"/>
      <c r="H4" s="8"/>
      <c r="I4" s="8"/>
    </row>
    <row r="6" spans="1:9" ht="15.75" x14ac:dyDescent="0.25">
      <c r="A6" s="2" t="s">
        <v>3</v>
      </c>
      <c r="B6" s="2"/>
      <c r="C6" s="2"/>
      <c r="D6" s="2"/>
      <c r="E6" s="2"/>
      <c r="F6" s="2"/>
      <c r="G6" s="2"/>
      <c r="H6" s="2" t="s">
        <v>1</v>
      </c>
      <c r="I6" s="3"/>
    </row>
    <row r="7" spans="1:9" ht="15.75" x14ac:dyDescent="0.25">
      <c r="A7" s="2"/>
      <c r="B7" s="2"/>
      <c r="C7" s="2"/>
      <c r="D7" s="2"/>
      <c r="E7" s="2"/>
      <c r="F7" s="2"/>
      <c r="G7" s="2"/>
      <c r="H7" s="2"/>
      <c r="I7" s="3"/>
    </row>
    <row r="8" spans="1:9" ht="15.75" x14ac:dyDescent="0.25">
      <c r="A8" s="2" t="s">
        <v>19</v>
      </c>
      <c r="B8" s="2"/>
      <c r="C8" s="2"/>
      <c r="D8" s="2"/>
      <c r="E8" s="2"/>
      <c r="F8" s="2"/>
      <c r="G8" s="2"/>
      <c r="H8" s="2" t="s">
        <v>1</v>
      </c>
      <c r="I8" s="3">
        <f>I6*0.067</f>
        <v>0</v>
      </c>
    </row>
    <row r="9" spans="1:9" ht="15.75" x14ac:dyDescent="0.25">
      <c r="A9" s="2"/>
      <c r="B9" s="2"/>
      <c r="C9" s="2"/>
      <c r="D9" s="2"/>
      <c r="E9" s="2"/>
      <c r="F9" s="2"/>
      <c r="G9" s="2"/>
      <c r="H9" s="2"/>
      <c r="I9" s="3"/>
    </row>
    <row r="10" spans="1:9" ht="15.75" x14ac:dyDescent="0.25">
      <c r="A10" s="2" t="s">
        <v>4</v>
      </c>
      <c r="B10" s="2"/>
      <c r="C10" s="2"/>
      <c r="D10" s="2"/>
      <c r="E10" s="2"/>
      <c r="F10" s="2"/>
      <c r="G10" s="2"/>
      <c r="H10" s="2" t="s">
        <v>1</v>
      </c>
      <c r="I10" s="3">
        <f>I6*0.125</f>
        <v>0</v>
      </c>
    </row>
    <row r="11" spans="1:9" ht="15.75" x14ac:dyDescent="0.25">
      <c r="A11" s="2"/>
      <c r="B11" s="2"/>
      <c r="C11" s="2"/>
      <c r="D11" s="2"/>
      <c r="E11" s="2"/>
      <c r="F11" s="2"/>
      <c r="G11" s="2"/>
      <c r="H11" s="2"/>
      <c r="I11" s="3"/>
    </row>
    <row r="12" spans="1:9" ht="15.75" x14ac:dyDescent="0.25">
      <c r="A12" s="4" t="s">
        <v>5</v>
      </c>
      <c r="B12" s="4"/>
      <c r="C12" s="4"/>
      <c r="D12" s="4"/>
      <c r="E12" s="4"/>
      <c r="F12" s="4"/>
      <c r="G12" s="4"/>
      <c r="H12" s="4" t="s">
        <v>1</v>
      </c>
      <c r="I12" s="5">
        <f>I6+I8+I10</f>
        <v>0</v>
      </c>
    </row>
    <row r="13" spans="1:9" ht="15.75" x14ac:dyDescent="0.25">
      <c r="A13" s="2"/>
      <c r="B13" s="2"/>
      <c r="C13" s="2"/>
      <c r="D13" s="2"/>
      <c r="E13" s="2"/>
      <c r="F13" s="2"/>
      <c r="G13" s="2"/>
      <c r="H13" s="2"/>
      <c r="I13" s="3"/>
    </row>
    <row r="14" spans="1:9" ht="15.75" x14ac:dyDescent="0.25">
      <c r="A14" s="2"/>
      <c r="B14" s="2"/>
      <c r="C14" s="2"/>
      <c r="D14" s="2"/>
      <c r="E14" s="2"/>
      <c r="F14" s="2"/>
      <c r="G14" s="2"/>
      <c r="H14" s="2"/>
      <c r="I14" s="3"/>
    </row>
    <row r="15" spans="1:9" ht="15.75" x14ac:dyDescent="0.25">
      <c r="A15" s="2" t="s">
        <v>10</v>
      </c>
      <c r="B15" s="2"/>
      <c r="C15" s="2"/>
      <c r="D15" s="2"/>
      <c r="E15" s="2"/>
      <c r="F15" s="2"/>
      <c r="G15" s="2"/>
      <c r="H15" s="2" t="s">
        <v>1</v>
      </c>
      <c r="I15" s="3">
        <f>I12*0.08</f>
        <v>0</v>
      </c>
    </row>
    <row r="16" spans="1:9" ht="15.75" x14ac:dyDescent="0.25">
      <c r="A16" s="2"/>
      <c r="B16" s="2"/>
      <c r="C16" s="2"/>
      <c r="D16" s="2"/>
      <c r="E16" s="2"/>
      <c r="F16" s="2"/>
      <c r="G16" s="2"/>
      <c r="H16" s="2"/>
      <c r="I16" s="3"/>
    </row>
    <row r="17" spans="1:9" ht="15.75" x14ac:dyDescent="0.25">
      <c r="A17" s="2" t="s">
        <v>6</v>
      </c>
      <c r="B17" s="2"/>
      <c r="C17" s="2"/>
      <c r="D17" s="2"/>
      <c r="E17" s="2"/>
      <c r="F17" s="2"/>
      <c r="G17" s="2"/>
      <c r="H17" s="2" t="s">
        <v>1</v>
      </c>
      <c r="I17" s="3">
        <f>I12+I15</f>
        <v>0</v>
      </c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3"/>
    </row>
    <row r="19" spans="1:9" ht="15.75" x14ac:dyDescent="0.25">
      <c r="A19" s="4" t="s">
        <v>11</v>
      </c>
      <c r="B19" s="4"/>
      <c r="C19" s="4"/>
      <c r="D19" s="4"/>
      <c r="E19" s="4"/>
      <c r="F19" s="4"/>
      <c r="G19" s="4"/>
      <c r="H19" s="4" t="s">
        <v>1</v>
      </c>
      <c r="I19" s="5">
        <f>I17*0.85</f>
        <v>0</v>
      </c>
    </row>
    <row r="20" spans="1:9" ht="15.75" x14ac:dyDescent="0.25">
      <c r="A20" s="2"/>
      <c r="B20" s="2"/>
      <c r="C20" s="2"/>
      <c r="D20" s="2"/>
      <c r="E20" s="2"/>
      <c r="F20" s="2"/>
      <c r="G20" s="2"/>
      <c r="H20" s="2"/>
      <c r="I20" s="3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3"/>
    </row>
    <row r="22" spans="1:9" ht="15.75" x14ac:dyDescent="0.25">
      <c r="A22" s="2" t="s">
        <v>7</v>
      </c>
      <c r="B22" s="2"/>
      <c r="C22" s="2"/>
      <c r="D22" s="2"/>
      <c r="E22" s="2"/>
      <c r="F22" s="2"/>
      <c r="G22" s="2"/>
      <c r="H22" s="2" t="s">
        <v>8</v>
      </c>
      <c r="I22" s="3"/>
    </row>
    <row r="23" spans="1:9" ht="15.75" x14ac:dyDescent="0.25">
      <c r="A23" s="2"/>
      <c r="B23" s="2"/>
      <c r="C23" s="2"/>
      <c r="D23" s="2"/>
      <c r="E23" s="2"/>
      <c r="F23" s="2"/>
      <c r="G23" s="2"/>
      <c r="H23" s="2"/>
      <c r="I23" s="3"/>
    </row>
    <row r="24" spans="1:9" ht="15.75" x14ac:dyDescent="0.25">
      <c r="A24" s="2" t="s">
        <v>12</v>
      </c>
      <c r="B24" s="2"/>
      <c r="C24" s="2"/>
      <c r="D24" s="2"/>
      <c r="E24" s="2"/>
      <c r="F24" s="2"/>
      <c r="G24" s="2"/>
      <c r="H24" s="2" t="s">
        <v>1</v>
      </c>
      <c r="I24" s="3">
        <f>I19*I22</f>
        <v>0</v>
      </c>
    </row>
    <row r="25" spans="1:9" ht="15.75" x14ac:dyDescent="0.25">
      <c r="A25" s="2"/>
      <c r="B25" s="2"/>
      <c r="C25" s="2"/>
      <c r="D25" s="2"/>
      <c r="E25" s="2"/>
      <c r="F25" s="2"/>
      <c r="G25" s="2"/>
      <c r="H25" s="2"/>
      <c r="I25" s="3"/>
    </row>
    <row r="26" spans="1:9" ht="32.25" customHeight="1" x14ac:dyDescent="0.25">
      <c r="A26" s="14" t="s">
        <v>18</v>
      </c>
      <c r="B26" s="14"/>
      <c r="C26" s="14"/>
      <c r="D26" s="14"/>
      <c r="E26" s="14"/>
      <c r="F26" s="14"/>
      <c r="G26" s="14"/>
      <c r="H26" s="2" t="s">
        <v>1</v>
      </c>
      <c r="I26" s="3">
        <f>I22*91.78</f>
        <v>0</v>
      </c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3"/>
    </row>
    <row r="28" spans="1:9" ht="15.75" x14ac:dyDescent="0.25">
      <c r="A28" s="6" t="s">
        <v>9</v>
      </c>
      <c r="B28" s="6"/>
      <c r="C28" s="6"/>
      <c r="D28" s="6"/>
      <c r="E28" s="6"/>
      <c r="F28" s="6"/>
      <c r="G28" s="6"/>
      <c r="H28" s="6" t="s">
        <v>1</v>
      </c>
      <c r="I28" s="7">
        <f>I24-I26</f>
        <v>0</v>
      </c>
    </row>
  </sheetData>
  <mergeCells count="3">
    <mergeCell ref="A2:I2"/>
    <mergeCell ref="A3:I3"/>
    <mergeCell ref="A26:G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28"/>
  <sheetViews>
    <sheetView workbookViewId="0">
      <selection activeCell="D10" sqref="D10"/>
    </sheetView>
  </sheetViews>
  <sheetFormatPr defaultRowHeight="15" x14ac:dyDescent="0.25"/>
  <cols>
    <col min="1" max="1" width="14.85546875" customWidth="1"/>
    <col min="7" max="7" width="11.5703125" customWidth="1"/>
    <col min="8" max="8" width="6.140625" customWidth="1"/>
    <col min="9" max="9" width="8.7109375" customWidth="1"/>
  </cols>
  <sheetData>
    <row r="2" spans="1:9" ht="21" x14ac:dyDescent="0.35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3" t="s">
        <v>27</v>
      </c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9"/>
      <c r="B4" s="9"/>
      <c r="C4" s="9"/>
      <c r="D4" s="9"/>
      <c r="E4" s="9"/>
      <c r="F4" s="9"/>
      <c r="G4" s="9"/>
      <c r="H4" s="9"/>
      <c r="I4" s="9"/>
    </row>
    <row r="6" spans="1:9" ht="15.75" x14ac:dyDescent="0.25">
      <c r="A6" s="2" t="s">
        <v>3</v>
      </c>
      <c r="B6" s="2"/>
      <c r="C6" s="2"/>
      <c r="D6" s="2"/>
      <c r="E6" s="2"/>
      <c r="F6" s="2"/>
      <c r="G6" s="2"/>
      <c r="H6" s="2" t="s">
        <v>1</v>
      </c>
      <c r="I6" s="3"/>
    </row>
    <row r="7" spans="1:9" ht="15.75" x14ac:dyDescent="0.25">
      <c r="A7" s="2"/>
      <c r="B7" s="2"/>
      <c r="C7" s="2"/>
      <c r="D7" s="2"/>
      <c r="E7" s="2"/>
      <c r="F7" s="2"/>
      <c r="G7" s="2"/>
      <c r="H7" s="2"/>
      <c r="I7" s="3"/>
    </row>
    <row r="8" spans="1:9" ht="15.75" x14ac:dyDescent="0.25">
      <c r="A8" s="2" t="s">
        <v>21</v>
      </c>
      <c r="B8" s="2"/>
      <c r="C8" s="2"/>
      <c r="D8" s="2"/>
      <c r="E8" s="2"/>
      <c r="F8" s="2"/>
      <c r="G8" s="2"/>
      <c r="H8" s="2" t="s">
        <v>1</v>
      </c>
      <c r="I8" s="3">
        <f>I6*0.06</f>
        <v>0</v>
      </c>
    </row>
    <row r="9" spans="1:9" ht="15.75" x14ac:dyDescent="0.25">
      <c r="A9" s="2"/>
      <c r="B9" s="2"/>
      <c r="C9" s="2"/>
      <c r="D9" s="2"/>
      <c r="E9" s="2"/>
      <c r="F9" s="2"/>
      <c r="G9" s="2"/>
      <c r="H9" s="2"/>
      <c r="I9" s="3"/>
    </row>
    <row r="10" spans="1:9" ht="15.75" x14ac:dyDescent="0.25">
      <c r="A10" s="2" t="s">
        <v>22</v>
      </c>
      <c r="B10" s="2"/>
      <c r="C10" s="2"/>
      <c r="D10" s="2"/>
      <c r="E10" s="2"/>
      <c r="F10" s="2"/>
      <c r="G10" s="2"/>
      <c r="H10" s="2" t="s">
        <v>1</v>
      </c>
      <c r="I10" s="3">
        <f>I6*0.125</f>
        <v>0</v>
      </c>
    </row>
    <row r="11" spans="1:9" ht="15.75" x14ac:dyDescent="0.25">
      <c r="A11" s="2"/>
      <c r="B11" s="2"/>
      <c r="C11" s="2"/>
      <c r="D11" s="2"/>
      <c r="E11" s="2"/>
      <c r="F11" s="2"/>
      <c r="G11" s="2"/>
      <c r="H11" s="2"/>
      <c r="I11" s="3"/>
    </row>
    <row r="12" spans="1:9" ht="15.75" x14ac:dyDescent="0.25">
      <c r="A12" s="4" t="s">
        <v>5</v>
      </c>
      <c r="B12" s="4"/>
      <c r="C12" s="4"/>
      <c r="D12" s="4"/>
      <c r="E12" s="4"/>
      <c r="F12" s="4"/>
      <c r="G12" s="4"/>
      <c r="H12" s="4" t="s">
        <v>1</v>
      </c>
      <c r="I12" s="5">
        <f>I6+I8+I10</f>
        <v>0</v>
      </c>
    </row>
    <row r="13" spans="1:9" ht="15.75" x14ac:dyDescent="0.25">
      <c r="A13" s="2"/>
      <c r="B13" s="2"/>
      <c r="C13" s="2"/>
      <c r="D13" s="2"/>
      <c r="E13" s="2"/>
      <c r="F13" s="2"/>
      <c r="G13" s="2"/>
      <c r="H13" s="2"/>
      <c r="I13" s="3"/>
    </row>
    <row r="14" spans="1:9" ht="15.75" x14ac:dyDescent="0.25">
      <c r="A14" s="2"/>
      <c r="B14" s="2"/>
      <c r="C14" s="2"/>
      <c r="D14" s="2"/>
      <c r="E14" s="2"/>
      <c r="F14" s="2"/>
      <c r="G14" s="2"/>
      <c r="H14" s="2"/>
      <c r="I14" s="3"/>
    </row>
    <row r="15" spans="1:9" ht="15.75" x14ac:dyDescent="0.25">
      <c r="A15" s="2" t="s">
        <v>10</v>
      </c>
      <c r="B15" s="2"/>
      <c r="C15" s="2"/>
      <c r="D15" s="2"/>
      <c r="E15" s="2"/>
      <c r="F15" s="2"/>
      <c r="G15" s="2"/>
      <c r="H15" s="2" t="s">
        <v>1</v>
      </c>
      <c r="I15" s="3">
        <f>I12*0.08</f>
        <v>0</v>
      </c>
    </row>
    <row r="16" spans="1:9" ht="15.75" x14ac:dyDescent="0.25">
      <c r="A16" s="2"/>
      <c r="B16" s="2"/>
      <c r="C16" s="2"/>
      <c r="D16" s="2"/>
      <c r="E16" s="2"/>
      <c r="F16" s="2"/>
      <c r="G16" s="2"/>
      <c r="H16" s="2"/>
      <c r="I16" s="3"/>
    </row>
    <row r="17" spans="1:9" ht="15.75" x14ac:dyDescent="0.25">
      <c r="A17" s="2" t="s">
        <v>6</v>
      </c>
      <c r="B17" s="2"/>
      <c r="C17" s="2"/>
      <c r="D17" s="2"/>
      <c r="E17" s="2"/>
      <c r="F17" s="2"/>
      <c r="G17" s="2"/>
      <c r="H17" s="2" t="s">
        <v>1</v>
      </c>
      <c r="I17" s="3">
        <f>I12+I15</f>
        <v>0</v>
      </c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3"/>
    </row>
    <row r="19" spans="1:9" ht="15.75" x14ac:dyDescent="0.25">
      <c r="A19" s="4" t="s">
        <v>11</v>
      </c>
      <c r="B19" s="4"/>
      <c r="C19" s="4"/>
      <c r="D19" s="4"/>
      <c r="E19" s="4"/>
      <c r="F19" s="4"/>
      <c r="G19" s="4"/>
      <c r="H19" s="4" t="s">
        <v>1</v>
      </c>
      <c r="I19" s="5">
        <f>I17*0.85</f>
        <v>0</v>
      </c>
    </row>
    <row r="20" spans="1:9" ht="15.75" x14ac:dyDescent="0.25">
      <c r="A20" s="2"/>
      <c r="B20" s="2"/>
      <c r="C20" s="2"/>
      <c r="D20" s="2"/>
      <c r="E20" s="2"/>
      <c r="F20" s="2"/>
      <c r="G20" s="2"/>
      <c r="H20" s="2"/>
      <c r="I20" s="3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3"/>
    </row>
    <row r="22" spans="1:9" ht="15.75" x14ac:dyDescent="0.25">
      <c r="A22" s="2" t="s">
        <v>7</v>
      </c>
      <c r="B22" s="2"/>
      <c r="C22" s="2"/>
      <c r="D22" s="2"/>
      <c r="E22" s="2"/>
      <c r="F22" s="2"/>
      <c r="G22" s="2"/>
      <c r="H22" s="2" t="s">
        <v>8</v>
      </c>
      <c r="I22" s="3"/>
    </row>
    <row r="23" spans="1:9" ht="15.75" x14ac:dyDescent="0.25">
      <c r="A23" s="2"/>
      <c r="B23" s="2"/>
      <c r="C23" s="2"/>
      <c r="D23" s="2"/>
      <c r="E23" s="2"/>
      <c r="F23" s="2"/>
      <c r="G23" s="2"/>
      <c r="H23" s="2"/>
      <c r="I23" s="3"/>
    </row>
    <row r="24" spans="1:9" ht="15.75" x14ac:dyDescent="0.25">
      <c r="A24" s="2" t="s">
        <v>12</v>
      </c>
      <c r="B24" s="2"/>
      <c r="C24" s="2"/>
      <c r="D24" s="2"/>
      <c r="E24" s="2"/>
      <c r="F24" s="2"/>
      <c r="G24" s="2"/>
      <c r="H24" s="2" t="s">
        <v>1</v>
      </c>
      <c r="I24" s="3">
        <f>I19*I22</f>
        <v>0</v>
      </c>
    </row>
    <row r="25" spans="1:9" ht="15.75" x14ac:dyDescent="0.25">
      <c r="A25" s="2"/>
      <c r="B25" s="2"/>
      <c r="C25" s="2"/>
      <c r="D25" s="2"/>
      <c r="E25" s="2"/>
      <c r="F25" s="2"/>
      <c r="G25" s="2"/>
      <c r="H25" s="2"/>
      <c r="I25" s="3"/>
    </row>
    <row r="26" spans="1:9" ht="32.25" customHeight="1" x14ac:dyDescent="0.25">
      <c r="A26" s="14" t="s">
        <v>18</v>
      </c>
      <c r="B26" s="14"/>
      <c r="C26" s="14"/>
      <c r="D26" s="14"/>
      <c r="E26" s="14"/>
      <c r="F26" s="14"/>
      <c r="G26" s="14"/>
      <c r="H26" s="2" t="s">
        <v>1</v>
      </c>
      <c r="I26" s="3">
        <f>I22*91.78</f>
        <v>0</v>
      </c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3"/>
    </row>
    <row r="28" spans="1:9" ht="15.75" x14ac:dyDescent="0.25">
      <c r="A28" s="6" t="s">
        <v>9</v>
      </c>
      <c r="B28" s="6"/>
      <c r="C28" s="6"/>
      <c r="D28" s="6"/>
      <c r="E28" s="6"/>
      <c r="F28" s="6"/>
      <c r="G28" s="6"/>
      <c r="H28" s="6" t="s">
        <v>1</v>
      </c>
      <c r="I28" s="7">
        <f>I24-I26</f>
        <v>0</v>
      </c>
    </row>
  </sheetData>
  <mergeCells count="3">
    <mergeCell ref="A2:I2"/>
    <mergeCell ref="A3:I3"/>
    <mergeCell ref="A26:G2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I28"/>
  <sheetViews>
    <sheetView workbookViewId="0">
      <selection activeCell="L26" sqref="L26"/>
    </sheetView>
  </sheetViews>
  <sheetFormatPr defaultRowHeight="15" x14ac:dyDescent="0.25"/>
  <cols>
    <col min="1" max="1" width="14.85546875" customWidth="1"/>
    <col min="7" max="7" width="11.5703125" customWidth="1"/>
    <col min="8" max="8" width="6.140625" customWidth="1"/>
  </cols>
  <sheetData>
    <row r="2" spans="1:9" ht="21" x14ac:dyDescent="0.35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3" t="s">
        <v>13</v>
      </c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6" spans="1:9" ht="15.75" x14ac:dyDescent="0.25">
      <c r="A6" s="2" t="s">
        <v>3</v>
      </c>
      <c r="B6" s="2"/>
      <c r="C6" s="2"/>
      <c r="D6" s="2"/>
      <c r="E6" s="2"/>
      <c r="F6" s="2"/>
      <c r="G6" s="2"/>
      <c r="H6" s="2" t="s">
        <v>1</v>
      </c>
      <c r="I6" s="3"/>
    </row>
    <row r="7" spans="1:9" ht="15.75" x14ac:dyDescent="0.25">
      <c r="A7" s="2"/>
      <c r="B7" s="2"/>
      <c r="C7" s="2"/>
      <c r="D7" s="2"/>
      <c r="E7" s="2"/>
      <c r="F7" s="2"/>
      <c r="G7" s="2"/>
      <c r="H7" s="2"/>
      <c r="I7" s="3"/>
    </row>
    <row r="8" spans="1:9" ht="15.75" x14ac:dyDescent="0.25">
      <c r="A8" s="2" t="s">
        <v>16</v>
      </c>
      <c r="B8" s="2"/>
      <c r="C8" s="2"/>
      <c r="D8" s="2"/>
      <c r="E8" s="2"/>
      <c r="F8" s="2"/>
      <c r="G8" s="2"/>
      <c r="H8" s="2" t="s">
        <v>1</v>
      </c>
      <c r="I8" s="3">
        <f>I6*0.06</f>
        <v>0</v>
      </c>
    </row>
    <row r="9" spans="1:9" ht="15.75" x14ac:dyDescent="0.25">
      <c r="A9" s="2"/>
      <c r="B9" s="2"/>
      <c r="C9" s="2"/>
      <c r="D9" s="2"/>
      <c r="E9" s="2"/>
      <c r="F9" s="2"/>
      <c r="G9" s="2"/>
      <c r="H9" s="2"/>
      <c r="I9" s="3"/>
    </row>
    <row r="10" spans="1:9" ht="15.75" x14ac:dyDescent="0.25">
      <c r="A10" s="2" t="s">
        <v>4</v>
      </c>
      <c r="B10" s="2"/>
      <c r="C10" s="2"/>
      <c r="D10" s="2"/>
      <c r="E10" s="2"/>
      <c r="F10" s="2"/>
      <c r="G10" s="2"/>
      <c r="H10" s="2" t="s">
        <v>1</v>
      </c>
      <c r="I10" s="3">
        <f>I6*0.125</f>
        <v>0</v>
      </c>
    </row>
    <row r="11" spans="1:9" ht="15.75" x14ac:dyDescent="0.25">
      <c r="A11" s="2"/>
      <c r="B11" s="2"/>
      <c r="C11" s="2"/>
      <c r="D11" s="2"/>
      <c r="E11" s="2"/>
      <c r="F11" s="2"/>
      <c r="G11" s="2"/>
      <c r="H11" s="2"/>
      <c r="I11" s="3"/>
    </row>
    <row r="12" spans="1:9" ht="15.75" x14ac:dyDescent="0.25">
      <c r="A12" s="4" t="s">
        <v>5</v>
      </c>
      <c r="B12" s="4"/>
      <c r="C12" s="4"/>
      <c r="D12" s="4"/>
      <c r="E12" s="4"/>
      <c r="F12" s="4"/>
      <c r="G12" s="4"/>
      <c r="H12" s="4" t="s">
        <v>1</v>
      </c>
      <c r="I12" s="5">
        <f>I6+I8+I10</f>
        <v>0</v>
      </c>
    </row>
    <row r="13" spans="1:9" ht="15.75" x14ac:dyDescent="0.25">
      <c r="A13" s="2"/>
      <c r="B13" s="2"/>
      <c r="C13" s="2"/>
      <c r="D13" s="2"/>
      <c r="E13" s="2"/>
      <c r="F13" s="2"/>
      <c r="G13" s="2"/>
      <c r="H13" s="2"/>
      <c r="I13" s="3"/>
    </row>
    <row r="14" spans="1:9" ht="15.75" x14ac:dyDescent="0.25">
      <c r="A14" s="2"/>
      <c r="B14" s="2"/>
      <c r="C14" s="2"/>
      <c r="D14" s="2"/>
      <c r="E14" s="2"/>
      <c r="F14" s="2"/>
      <c r="G14" s="2"/>
      <c r="H14" s="2"/>
      <c r="I14" s="3"/>
    </row>
    <row r="15" spans="1:9" ht="15.75" x14ac:dyDescent="0.25">
      <c r="A15" s="2" t="s">
        <v>10</v>
      </c>
      <c r="B15" s="2"/>
      <c r="C15" s="2"/>
      <c r="D15" s="2"/>
      <c r="E15" s="2"/>
      <c r="F15" s="2"/>
      <c r="G15" s="2"/>
      <c r="H15" s="2" t="s">
        <v>1</v>
      </c>
      <c r="I15" s="3">
        <f>I12*0.08</f>
        <v>0</v>
      </c>
    </row>
    <row r="16" spans="1:9" ht="15.75" x14ac:dyDescent="0.25">
      <c r="A16" s="2"/>
      <c r="B16" s="2"/>
      <c r="C16" s="2"/>
      <c r="D16" s="2"/>
      <c r="E16" s="2"/>
      <c r="F16" s="2"/>
      <c r="G16" s="2"/>
      <c r="H16" s="2"/>
      <c r="I16" s="3"/>
    </row>
    <row r="17" spans="1:9" ht="15.75" x14ac:dyDescent="0.25">
      <c r="A17" s="2" t="s">
        <v>6</v>
      </c>
      <c r="B17" s="2"/>
      <c r="C17" s="2"/>
      <c r="D17" s="2"/>
      <c r="E17" s="2"/>
      <c r="F17" s="2"/>
      <c r="G17" s="2"/>
      <c r="H17" s="2" t="s">
        <v>1</v>
      </c>
      <c r="I17" s="3">
        <f>I12+I15</f>
        <v>0</v>
      </c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3"/>
    </row>
    <row r="19" spans="1:9" ht="15.75" x14ac:dyDescent="0.25">
      <c r="A19" s="4" t="s">
        <v>11</v>
      </c>
      <c r="B19" s="4"/>
      <c r="C19" s="4"/>
      <c r="D19" s="4"/>
      <c r="E19" s="4"/>
      <c r="F19" s="4"/>
      <c r="G19" s="4"/>
      <c r="H19" s="4" t="s">
        <v>1</v>
      </c>
      <c r="I19" s="5">
        <f>I17*0.85</f>
        <v>0</v>
      </c>
    </row>
    <row r="20" spans="1:9" ht="15.75" x14ac:dyDescent="0.25">
      <c r="A20" s="2"/>
      <c r="B20" s="2"/>
      <c r="C20" s="2"/>
      <c r="D20" s="2"/>
      <c r="E20" s="2"/>
      <c r="F20" s="2"/>
      <c r="G20" s="2"/>
      <c r="H20" s="2"/>
      <c r="I20" s="3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3"/>
    </row>
    <row r="22" spans="1:9" ht="15.75" x14ac:dyDescent="0.25">
      <c r="A22" s="2" t="s">
        <v>7</v>
      </c>
      <c r="B22" s="2"/>
      <c r="C22" s="2"/>
      <c r="D22" s="2"/>
      <c r="E22" s="2"/>
      <c r="F22" s="2"/>
      <c r="G22" s="2"/>
      <c r="H22" s="2" t="s">
        <v>8</v>
      </c>
      <c r="I22" s="3"/>
    </row>
    <row r="23" spans="1:9" ht="15.75" x14ac:dyDescent="0.25">
      <c r="A23" s="2"/>
      <c r="B23" s="2"/>
      <c r="C23" s="2"/>
      <c r="D23" s="2"/>
      <c r="E23" s="2"/>
      <c r="F23" s="2"/>
      <c r="G23" s="2"/>
      <c r="H23" s="2"/>
      <c r="I23" s="3"/>
    </row>
    <row r="24" spans="1:9" ht="15.75" x14ac:dyDescent="0.25">
      <c r="A24" s="2" t="s">
        <v>12</v>
      </c>
      <c r="B24" s="2"/>
      <c r="C24" s="2"/>
      <c r="D24" s="2"/>
      <c r="E24" s="2"/>
      <c r="F24" s="2"/>
      <c r="G24" s="2"/>
      <c r="H24" s="2" t="s">
        <v>1</v>
      </c>
      <c r="I24" s="3">
        <f>I19*I22</f>
        <v>0</v>
      </c>
    </row>
    <row r="25" spans="1:9" ht="15.75" x14ac:dyDescent="0.25">
      <c r="A25" s="2"/>
      <c r="B25" s="2"/>
      <c r="C25" s="2"/>
      <c r="D25" s="2"/>
      <c r="E25" s="2"/>
      <c r="F25" s="2"/>
      <c r="G25" s="2"/>
      <c r="H25" s="2"/>
      <c r="I25" s="3"/>
    </row>
    <row r="26" spans="1:9" ht="32.25" customHeight="1" x14ac:dyDescent="0.25">
      <c r="A26" s="14" t="s">
        <v>20</v>
      </c>
      <c r="B26" s="14"/>
      <c r="C26" s="14"/>
      <c r="D26" s="14"/>
      <c r="E26" s="14"/>
      <c r="F26" s="14"/>
      <c r="G26" s="14"/>
      <c r="H26" s="2" t="s">
        <v>1</v>
      </c>
      <c r="I26" s="3">
        <f>I22*90.38</f>
        <v>0</v>
      </c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3"/>
    </row>
    <row r="28" spans="1:9" ht="15.75" x14ac:dyDescent="0.25">
      <c r="A28" s="6" t="s">
        <v>9</v>
      </c>
      <c r="B28" s="6"/>
      <c r="C28" s="6"/>
      <c r="D28" s="6"/>
      <c r="E28" s="6"/>
      <c r="F28" s="6"/>
      <c r="G28" s="6"/>
      <c r="H28" s="6" t="s">
        <v>1</v>
      </c>
      <c r="I28" s="7">
        <f>I24-I26</f>
        <v>0</v>
      </c>
    </row>
  </sheetData>
  <mergeCells count="3">
    <mergeCell ref="A2:I2"/>
    <mergeCell ref="A3:I3"/>
    <mergeCell ref="A26:G2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28"/>
  <sheetViews>
    <sheetView workbookViewId="0">
      <selection activeCell="I24" sqref="I24"/>
    </sheetView>
  </sheetViews>
  <sheetFormatPr defaultRowHeight="15" x14ac:dyDescent="0.25"/>
  <cols>
    <col min="1" max="1" width="14.85546875" customWidth="1"/>
    <col min="7" max="7" width="11.5703125" customWidth="1"/>
    <col min="8" max="8" width="5.85546875" customWidth="1"/>
    <col min="9" max="9" width="9.42578125" customWidth="1"/>
  </cols>
  <sheetData>
    <row r="2" spans="1:9" ht="21" x14ac:dyDescent="0.35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 x14ac:dyDescent="0.25">
      <c r="A3" s="13" t="s">
        <v>14</v>
      </c>
      <c r="B3" s="13"/>
      <c r="C3" s="13"/>
      <c r="D3" s="13"/>
      <c r="E3" s="13"/>
      <c r="F3" s="13"/>
      <c r="G3" s="13"/>
      <c r="H3" s="13"/>
      <c r="I3" s="13"/>
    </row>
    <row r="4" spans="1:9" x14ac:dyDescent="0.25">
      <c r="A4" s="1"/>
      <c r="B4" s="1"/>
      <c r="C4" s="1"/>
      <c r="D4" s="1"/>
      <c r="E4" s="1"/>
      <c r="F4" s="1"/>
      <c r="G4" s="1"/>
      <c r="H4" s="1"/>
      <c r="I4" s="1"/>
    </row>
    <row r="6" spans="1:9" ht="15.75" x14ac:dyDescent="0.25">
      <c r="A6" s="2" t="s">
        <v>3</v>
      </c>
      <c r="B6" s="2"/>
      <c r="C6" s="2"/>
      <c r="D6" s="2"/>
      <c r="E6" s="2"/>
      <c r="F6" s="2"/>
      <c r="G6" s="2"/>
      <c r="H6" s="2" t="s">
        <v>1</v>
      </c>
      <c r="I6" s="3"/>
    </row>
    <row r="7" spans="1:9" ht="15.75" x14ac:dyDescent="0.25">
      <c r="A7" s="2"/>
      <c r="B7" s="2"/>
      <c r="C7" s="2"/>
      <c r="D7" s="2"/>
      <c r="E7" s="2"/>
      <c r="F7" s="2"/>
      <c r="G7" s="2"/>
      <c r="H7" s="2"/>
      <c r="I7" s="3"/>
    </row>
    <row r="8" spans="1:9" ht="15.75" x14ac:dyDescent="0.25">
      <c r="A8" s="2" t="s">
        <v>2</v>
      </c>
      <c r="B8" s="2"/>
      <c r="C8" s="2"/>
      <c r="D8" s="2"/>
      <c r="E8" s="2"/>
      <c r="F8" s="2"/>
      <c r="G8" s="2"/>
      <c r="H8" s="2" t="s">
        <v>1</v>
      </c>
      <c r="I8" s="3">
        <f>I6*0.057</f>
        <v>0</v>
      </c>
    </row>
    <row r="9" spans="1:9" ht="15.75" x14ac:dyDescent="0.25">
      <c r="A9" s="2"/>
      <c r="B9" s="2"/>
      <c r="C9" s="2"/>
      <c r="D9" s="2"/>
      <c r="E9" s="2"/>
      <c r="F9" s="2"/>
      <c r="G9" s="2"/>
      <c r="H9" s="2"/>
      <c r="I9" s="3"/>
    </row>
    <row r="10" spans="1:9" ht="15.75" x14ac:dyDescent="0.25">
      <c r="A10" s="2" t="s">
        <v>4</v>
      </c>
      <c r="B10" s="2"/>
      <c r="C10" s="2"/>
      <c r="D10" s="2"/>
      <c r="E10" s="2"/>
      <c r="F10" s="2"/>
      <c r="G10" s="2"/>
      <c r="H10" s="2" t="s">
        <v>1</v>
      </c>
      <c r="I10" s="3">
        <f>I6*0.125</f>
        <v>0</v>
      </c>
    </row>
    <row r="11" spans="1:9" ht="15.75" x14ac:dyDescent="0.25">
      <c r="A11" s="2"/>
      <c r="B11" s="2"/>
      <c r="C11" s="2"/>
      <c r="D11" s="2"/>
      <c r="E11" s="2"/>
      <c r="F11" s="2"/>
      <c r="G11" s="2"/>
      <c r="H11" s="2"/>
      <c r="I11" s="3"/>
    </row>
    <row r="12" spans="1:9" ht="15.75" x14ac:dyDescent="0.25">
      <c r="A12" s="4" t="s">
        <v>5</v>
      </c>
      <c r="B12" s="4"/>
      <c r="C12" s="4"/>
      <c r="D12" s="4"/>
      <c r="E12" s="4"/>
      <c r="F12" s="4"/>
      <c r="G12" s="4"/>
      <c r="H12" s="4" t="s">
        <v>1</v>
      </c>
      <c r="I12" s="5">
        <f>I6+I8+I10</f>
        <v>0</v>
      </c>
    </row>
    <row r="13" spans="1:9" ht="15.75" x14ac:dyDescent="0.25">
      <c r="A13" s="2"/>
      <c r="B13" s="2"/>
      <c r="C13" s="2"/>
      <c r="D13" s="2"/>
      <c r="E13" s="2"/>
      <c r="F13" s="2"/>
      <c r="G13" s="2"/>
      <c r="H13" s="2"/>
      <c r="I13" s="3"/>
    </row>
    <row r="14" spans="1:9" ht="15.75" x14ac:dyDescent="0.25">
      <c r="A14" s="2"/>
      <c r="B14" s="2"/>
      <c r="C14" s="2"/>
      <c r="D14" s="2"/>
      <c r="E14" s="2"/>
      <c r="F14" s="2"/>
      <c r="G14" s="2"/>
      <c r="H14" s="2"/>
      <c r="I14" s="3"/>
    </row>
    <row r="15" spans="1:9" ht="15.75" x14ac:dyDescent="0.25">
      <c r="A15" s="2" t="s">
        <v>10</v>
      </c>
      <c r="B15" s="2"/>
      <c r="C15" s="2"/>
      <c r="D15" s="2"/>
      <c r="E15" s="2"/>
      <c r="F15" s="2"/>
      <c r="G15" s="2"/>
      <c r="H15" s="2" t="s">
        <v>1</v>
      </c>
      <c r="I15" s="3">
        <f>I12*0.08</f>
        <v>0</v>
      </c>
    </row>
    <row r="16" spans="1:9" ht="15.75" x14ac:dyDescent="0.25">
      <c r="A16" s="2"/>
      <c r="B16" s="2"/>
      <c r="C16" s="2"/>
      <c r="D16" s="2"/>
      <c r="E16" s="2"/>
      <c r="F16" s="2"/>
      <c r="G16" s="2"/>
      <c r="H16" s="2"/>
      <c r="I16" s="3"/>
    </row>
    <row r="17" spans="1:9" ht="15.75" x14ac:dyDescent="0.25">
      <c r="A17" s="2" t="s">
        <v>6</v>
      </c>
      <c r="B17" s="2"/>
      <c r="C17" s="2"/>
      <c r="D17" s="2"/>
      <c r="E17" s="2"/>
      <c r="F17" s="2"/>
      <c r="G17" s="2"/>
      <c r="H17" s="2" t="s">
        <v>1</v>
      </c>
      <c r="I17" s="3">
        <f>I12+I15</f>
        <v>0</v>
      </c>
    </row>
    <row r="18" spans="1:9" ht="15.75" x14ac:dyDescent="0.25">
      <c r="A18" s="2"/>
      <c r="B18" s="2"/>
      <c r="C18" s="2"/>
      <c r="D18" s="2"/>
      <c r="E18" s="2"/>
      <c r="F18" s="2"/>
      <c r="G18" s="2"/>
      <c r="H18" s="2"/>
      <c r="I18" s="3"/>
    </row>
    <row r="19" spans="1:9" ht="15.75" x14ac:dyDescent="0.25">
      <c r="A19" s="4" t="s">
        <v>11</v>
      </c>
      <c r="B19" s="4"/>
      <c r="C19" s="4"/>
      <c r="D19" s="4"/>
      <c r="E19" s="4"/>
      <c r="F19" s="4"/>
      <c r="G19" s="4"/>
      <c r="H19" s="4" t="s">
        <v>1</v>
      </c>
      <c r="I19" s="5">
        <f>I17*0.85</f>
        <v>0</v>
      </c>
    </row>
    <row r="20" spans="1:9" ht="15.75" x14ac:dyDescent="0.25">
      <c r="A20" s="2"/>
      <c r="B20" s="2"/>
      <c r="C20" s="2"/>
      <c r="D20" s="2"/>
      <c r="E20" s="2"/>
      <c r="F20" s="2"/>
      <c r="G20" s="2"/>
      <c r="H20" s="2"/>
      <c r="I20" s="3"/>
    </row>
    <row r="21" spans="1:9" ht="15.75" x14ac:dyDescent="0.25">
      <c r="A21" s="2"/>
      <c r="B21" s="2"/>
      <c r="C21" s="2"/>
      <c r="D21" s="2"/>
      <c r="E21" s="2"/>
      <c r="F21" s="2"/>
      <c r="G21" s="2"/>
      <c r="H21" s="2"/>
      <c r="I21" s="3"/>
    </row>
    <row r="22" spans="1:9" ht="15.75" x14ac:dyDescent="0.25">
      <c r="A22" s="2" t="s">
        <v>7</v>
      </c>
      <c r="B22" s="2"/>
      <c r="C22" s="2"/>
      <c r="D22" s="2"/>
      <c r="E22" s="2"/>
      <c r="F22" s="2"/>
      <c r="G22" s="2"/>
      <c r="H22" s="2" t="s">
        <v>8</v>
      </c>
      <c r="I22" s="3"/>
    </row>
    <row r="23" spans="1:9" ht="15.75" x14ac:dyDescent="0.25">
      <c r="A23" s="2"/>
      <c r="B23" s="2"/>
      <c r="C23" s="2"/>
      <c r="D23" s="2"/>
      <c r="E23" s="2"/>
      <c r="F23" s="2"/>
      <c r="G23" s="2"/>
      <c r="H23" s="2"/>
      <c r="I23" s="3"/>
    </row>
    <row r="24" spans="1:9" ht="15.75" x14ac:dyDescent="0.25">
      <c r="A24" s="2" t="s">
        <v>12</v>
      </c>
      <c r="B24" s="2"/>
      <c r="C24" s="2"/>
      <c r="D24" s="2"/>
      <c r="E24" s="2"/>
      <c r="F24" s="2"/>
      <c r="G24" s="2"/>
      <c r="H24" s="2" t="s">
        <v>1</v>
      </c>
      <c r="I24" s="3">
        <f>I19*I22</f>
        <v>0</v>
      </c>
    </row>
    <row r="25" spans="1:9" ht="15.75" x14ac:dyDescent="0.25">
      <c r="A25" s="2"/>
      <c r="B25" s="2"/>
      <c r="C25" s="2"/>
      <c r="D25" s="2"/>
      <c r="E25" s="2"/>
      <c r="F25" s="2"/>
      <c r="G25" s="2"/>
      <c r="H25" s="2"/>
      <c r="I25" s="3"/>
    </row>
    <row r="26" spans="1:9" ht="15.75" x14ac:dyDescent="0.25">
      <c r="A26" s="2" t="s">
        <v>15</v>
      </c>
      <c r="B26" s="2"/>
      <c r="C26" s="2"/>
      <c r="D26" s="2"/>
      <c r="E26" s="2"/>
      <c r="F26" s="2"/>
      <c r="G26" s="2"/>
      <c r="H26" s="2" t="s">
        <v>1</v>
      </c>
      <c r="I26" s="3">
        <f>I22*89.41</f>
        <v>0</v>
      </c>
    </row>
    <row r="27" spans="1:9" ht="15.75" x14ac:dyDescent="0.25">
      <c r="A27" s="2"/>
      <c r="B27" s="2"/>
      <c r="C27" s="2"/>
      <c r="D27" s="2"/>
      <c r="E27" s="2"/>
      <c r="F27" s="2"/>
      <c r="G27" s="2"/>
      <c r="H27" s="2"/>
      <c r="I27" s="3"/>
    </row>
    <row r="28" spans="1:9" ht="15.75" x14ac:dyDescent="0.25">
      <c r="A28" s="6" t="s">
        <v>9</v>
      </c>
      <c r="B28" s="6"/>
      <c r="C28" s="6"/>
      <c r="D28" s="6"/>
      <c r="E28" s="6"/>
      <c r="F28" s="6"/>
      <c r="G28" s="6"/>
      <c r="H28" s="6" t="s">
        <v>1</v>
      </c>
      <c r="I28" s="7">
        <f>I24-I26</f>
        <v>0</v>
      </c>
    </row>
  </sheetData>
  <mergeCells count="2">
    <mergeCell ref="A2:I2"/>
    <mergeCell ref="A3:I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BBB16180A63C04ABFEB49C7AFFA6F3B" ma:contentTypeVersion="10" ma:contentTypeDescription="Opret et nyt dokument." ma:contentTypeScope="" ma:versionID="512f8753c7069a6f7d26863c1cfbdd99">
  <xsd:schema xmlns:xsd="http://www.w3.org/2001/XMLSchema" xmlns:xs="http://www.w3.org/2001/XMLSchema" xmlns:p="http://schemas.microsoft.com/office/2006/metadata/properties" xmlns:ns2="99a1ac7f-b5f3-4e63-a603-70259f3b0aae" xmlns:ns3="fe4f6065-273d-46ac-b547-5f1d3f93bde3" targetNamespace="http://schemas.microsoft.com/office/2006/metadata/properties" ma:root="true" ma:fieldsID="129f85f12a8a457259a2ce168c5fc002" ns2:_="" ns3:_="">
    <xsd:import namespace="99a1ac7f-b5f3-4e63-a603-70259f3b0aae"/>
    <xsd:import namespace="fe4f6065-273d-46ac-b547-5f1d3f93bde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1ac7f-b5f3-4e63-a603-70259f3b0a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4f6065-273d-46ac-b547-5f1d3f93bde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118DBF-8B80-4473-93D3-F0BA656DE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a1ac7f-b5f3-4e63-a603-70259f3b0aae"/>
    <ds:schemaRef ds:uri="fe4f6065-273d-46ac-b547-5f1d3f93bd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4AF528-B1C2-4665-B723-A8EEECFC9B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95E8ED-40BD-46AA-AB18-9EF6BEAF6F23}">
  <ds:schemaRefs>
    <ds:schemaRef ds:uri="fe4f6065-273d-46ac-b547-5f1d3f93bde3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99a1ac7f-b5f3-4e63-a603-70259f3b0aa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6</vt:i4>
      </vt:variant>
    </vt:vector>
  </HeadingPairs>
  <TitlesOfParts>
    <vt:vector size="6" baseType="lpstr">
      <vt:lpstr>2018</vt:lpstr>
      <vt:lpstr>2018 til 1. marts</vt:lpstr>
      <vt:lpstr>2017</vt:lpstr>
      <vt:lpstr>2017 til 1. marts</vt:lpstr>
      <vt:lpstr>2016</vt:lpstr>
      <vt:lpstr>2015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Risvang</dc:creator>
  <cp:lastModifiedBy>Anna Kali</cp:lastModifiedBy>
  <cp:lastPrinted>2018-08-07T08:16:45Z</cp:lastPrinted>
  <dcterms:created xsi:type="dcterms:W3CDTF">2016-01-12T14:36:37Z</dcterms:created>
  <dcterms:modified xsi:type="dcterms:W3CDTF">2020-01-06T10:55:10Z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0x0101000BBB16180A63C04ABFEB49C7AFFA6F3B</vt:lpwstr>
  </property>
</Properties>
</file>